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bde726f42da9551/ドキュメント/www.rakunou.org/www.rakunou.org/kyosai/excel/"/>
    </mc:Choice>
  </mc:AlternateContent>
  <xr:revisionPtr revIDLastSave="0" documentId="8_{B3982207-BCAF-4445-837D-63A689E88248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白紙計算式あり" sheetId="1" r:id="rId1"/>
    <sheet name="入力例" sheetId="4" r:id="rId2"/>
    <sheet name="保険料表" sheetId="2" r:id="rId3"/>
  </sheets>
  <definedNames>
    <definedName name="_xlnm.Print_Area" localSheetId="1">入力例!$A$1:$J$31</definedName>
    <definedName name="_xlnm.Print_Area" localSheetId="0">白紙計算式あり!$A$1:$J$111</definedName>
    <definedName name="_xlnm.Print_Titles" localSheetId="1">入力例!$1:$11</definedName>
    <definedName name="_xlnm.Print_Titles" localSheetId="0">白紙計算式あり!$1:$11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1" l="1"/>
  <c r="G20" i="1"/>
  <c r="G21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3" i="4" l="1"/>
  <c r="G14" i="4"/>
  <c r="G12" i="4"/>
  <c r="H13" i="4" l="1"/>
  <c r="H27" i="1" l="1"/>
  <c r="H33" i="1"/>
  <c r="H40" i="1"/>
  <c r="H44" i="1"/>
  <c r="H48" i="1"/>
  <c r="H52" i="1"/>
  <c r="H59" i="1"/>
  <c r="H76" i="1"/>
  <c r="H80" i="1"/>
  <c r="H83" i="1"/>
  <c r="H89" i="1"/>
  <c r="H92" i="1"/>
  <c r="H96" i="1"/>
  <c r="H100" i="1"/>
  <c r="H103" i="1"/>
  <c r="H107" i="1"/>
  <c r="F25" i="1"/>
  <c r="F26" i="1"/>
  <c r="F27" i="1"/>
  <c r="F28" i="1"/>
  <c r="F29" i="1"/>
  <c r="F30" i="1"/>
  <c r="H30" i="1" s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H62" i="1" s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H86" i="1" s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H110" i="1" s="1"/>
  <c r="F111" i="1"/>
  <c r="F10" i="4"/>
  <c r="F10" i="1"/>
  <c r="F24" i="1" s="1"/>
  <c r="H55" i="1"/>
  <c r="H69" i="1"/>
  <c r="H65" i="1"/>
  <c r="F13" i="4" l="1"/>
  <c r="F14" i="4"/>
  <c r="H14" i="4" s="1"/>
  <c r="F12" i="4"/>
  <c r="H12" i="4" s="1"/>
  <c r="F20" i="1"/>
  <c r="F23" i="1"/>
  <c r="F19" i="1"/>
  <c r="G19" i="1" s="1"/>
  <c r="F22" i="1"/>
  <c r="G22" i="1" s="1"/>
  <c r="F18" i="1"/>
  <c r="G18" i="1" s="1"/>
  <c r="F21" i="1"/>
  <c r="F17" i="1"/>
  <c r="G17" i="1" s="1"/>
  <c r="F13" i="1"/>
  <c r="G13" i="1" s="1"/>
  <c r="F15" i="1"/>
  <c r="G15" i="1" s="1"/>
  <c r="F16" i="1"/>
  <c r="H109" i="1"/>
  <c r="H106" i="1"/>
  <c r="H102" i="1"/>
  <c r="H99" i="1"/>
  <c r="H95" i="1"/>
  <c r="H91" i="1"/>
  <c r="H88" i="1"/>
  <c r="H85" i="1"/>
  <c r="H82" i="1"/>
  <c r="H79" i="1"/>
  <c r="H75" i="1"/>
  <c r="H72" i="1"/>
  <c r="H68" i="1"/>
  <c r="H61" i="1"/>
  <c r="H58" i="1"/>
  <c r="H54" i="1"/>
  <c r="H51" i="1"/>
  <c r="H47" i="1"/>
  <c r="H43" i="1"/>
  <c r="H39" i="1"/>
  <c r="H36" i="1"/>
  <c r="H29" i="1"/>
  <c r="H26" i="1"/>
  <c r="F12" i="1"/>
  <c r="G12" i="1" s="1"/>
  <c r="F14" i="1"/>
  <c r="H14" i="1" s="1"/>
  <c r="H105" i="1"/>
  <c r="H101" i="1"/>
  <c r="H98" i="1"/>
  <c r="H94" i="1"/>
  <c r="H90" i="1"/>
  <c r="H81" i="1"/>
  <c r="H78" i="1"/>
  <c r="H74" i="1"/>
  <c r="H71" i="1"/>
  <c r="H67" i="1"/>
  <c r="H64" i="1"/>
  <c r="H57" i="1"/>
  <c r="H53" i="1"/>
  <c r="H50" i="1"/>
  <c r="H46" i="1"/>
  <c r="H42" i="1"/>
  <c r="H38" i="1"/>
  <c r="H35" i="1"/>
  <c r="H32" i="1"/>
  <c r="H25" i="1"/>
  <c r="H21" i="1"/>
  <c r="H111" i="1"/>
  <c r="H108" i="1"/>
  <c r="H104" i="1"/>
  <c r="H97" i="1"/>
  <c r="H93" i="1"/>
  <c r="H87" i="1"/>
  <c r="H84" i="1"/>
  <c r="H77" i="1"/>
  <c r="H73" i="1"/>
  <c r="H70" i="1"/>
  <c r="H66" i="1"/>
  <c r="H63" i="1"/>
  <c r="H60" i="1"/>
  <c r="H56" i="1"/>
  <c r="H49" i="1"/>
  <c r="H45" i="1"/>
  <c r="H41" i="1"/>
  <c r="H37" i="1"/>
  <c r="H34" i="1"/>
  <c r="H31" i="1"/>
  <c r="H28" i="1"/>
  <c r="H24" i="1"/>
  <c r="H20" i="1"/>
  <c r="G16" i="1" l="1"/>
  <c r="H16" i="1" s="1"/>
  <c r="G23" i="1"/>
  <c r="H23" i="1" s="1"/>
  <c r="H22" i="1"/>
  <c r="H18" i="1"/>
  <c r="H17" i="1"/>
  <c r="H19" i="1"/>
  <c r="H15" i="1"/>
  <c r="H12" i="1"/>
  <c r="C7" i="4"/>
  <c r="A7" i="4"/>
  <c r="A7" i="1" l="1"/>
  <c r="H13" i="1"/>
  <c r="C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dynabook</author>
  </authors>
  <commentList>
    <comment ref="G1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パンフレット記載の保険期間初日の西暦を入力してください。</t>
        </r>
      </text>
    </comment>
    <comment ref="A4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組合番号、組合名を入力してください。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4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組合番号、組合名を入力してください。</t>
        </r>
      </text>
    </comment>
    <comment ref="B12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加入番号は、後日、協会から取扱い団体さまあて、ご連絡いたします。</t>
        </r>
      </text>
    </comment>
    <comment ref="D12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昭和36年5月5日の生年月日の入力例は、
S36/5/5
1961/5/5
</t>
        </r>
      </text>
    </comment>
    <comment ref="E12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100万円タイプ、50万円タイプを選択してください。
また、3/1より71歳減額となる方は手動で加入タイプを50万円タイプに変更してください。</t>
        </r>
      </text>
    </comment>
    <comment ref="I12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新規加入年月日を入力してください。
令和3年3月1日の場合、
R3/3/1
または
2021/3/1
と、入力してください。</t>
        </r>
      </text>
    </comment>
    <comment ref="J13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●脱退年月日を入力してください。
令和3年5月1日脱退の場合、
R3/5/1
または
2021/5/1
と、入力してください。
●脱退年月日を入力すると、掛金欄に「脱退」と表示されます。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<sst xmlns="http://schemas.openxmlformats.org/spreadsheetml/2006/main" count="159" uniqueCount="28">
  <si>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</si>
  <si>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</si>
  <si>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タイプ</t>
    <phoneticPr fontId="2"/>
  </si>
  <si>
    <t>掛金</t>
    <rPh sb="0" eb="2">
      <t>カケキン</t>
    </rPh>
    <phoneticPr fontId="2"/>
  </si>
  <si>
    <t>掛金から２％
引いた額</t>
    <rPh sb="0" eb="2">
      <t>カケキン</t>
    </rPh>
    <rPh sb="7" eb="8">
      <t>ヒ</t>
    </rPh>
    <rPh sb="10" eb="11">
      <t>ガク</t>
    </rPh>
    <phoneticPr fontId="2"/>
  </si>
  <si>
    <t>脱退
年月日</t>
    <rPh sb="0" eb="2">
      <t>ダッタイ</t>
    </rPh>
    <rPh sb="3" eb="6">
      <t>ネンガッピ</t>
    </rPh>
    <phoneticPr fontId="2"/>
  </si>
  <si>
    <t>新規加入
年月日</t>
    <rPh sb="0" eb="2">
      <t>シンキ</t>
    </rPh>
    <rPh sb="2" eb="4">
      <t>カニュウ</t>
    </rPh>
    <rPh sb="5" eb="8">
      <t>ネンガッピ</t>
    </rPh>
    <phoneticPr fontId="2"/>
  </si>
  <si>
    <t>年齢</t>
    <rPh sb="0" eb="2">
      <t>ネンレイ</t>
    </rPh>
    <phoneticPr fontId="2"/>
  </si>
  <si>
    <t>100万円タイプ</t>
    <rPh sb="3" eb="5">
      <t>マンエン</t>
    </rPh>
    <phoneticPr fontId="2"/>
  </si>
  <si>
    <t>50万円タイプ</t>
    <rPh sb="2" eb="4">
      <t>マンエン</t>
    </rPh>
    <phoneticPr fontId="2"/>
  </si>
  <si>
    <t>加入不可</t>
    <rPh sb="0" eb="2">
      <t>カニュウ</t>
    </rPh>
    <rPh sb="2" eb="4">
      <t>フカ</t>
    </rPh>
    <phoneticPr fontId="2"/>
  </si>
  <si>
    <t>時点の満年齢</t>
    <rPh sb="0" eb="2">
      <t>ジテン</t>
    </rPh>
    <rPh sb="3" eb="6">
      <t>マンネンレイ</t>
    </rPh>
    <phoneticPr fontId="2"/>
  </si>
  <si>
    <t>掛金合計</t>
    <rPh sb="0" eb="2">
      <t>カケキン</t>
    </rPh>
    <rPh sb="2" eb="4">
      <t>ゴウケイ</t>
    </rPh>
    <phoneticPr fontId="2"/>
  </si>
  <si>
    <t>加入者番号</t>
    <rPh sb="0" eb="3">
      <t>カニュウシャ</t>
    </rPh>
    <rPh sb="3" eb="5">
      <t>バンゴウ</t>
    </rPh>
    <phoneticPr fontId="2"/>
  </si>
  <si>
    <t>組合番号</t>
    <rPh sb="0" eb="2">
      <t>クミアイ</t>
    </rPh>
    <rPh sb="2" eb="4">
      <t>バンゴウ</t>
    </rPh>
    <phoneticPr fontId="2"/>
  </si>
  <si>
    <t>組合名</t>
    <rPh sb="0" eb="2">
      <t>クミアイ</t>
    </rPh>
    <rPh sb="2" eb="3">
      <t>メイ</t>
    </rPh>
    <phoneticPr fontId="2"/>
  </si>
  <si>
    <t>(保険期間初日</t>
    <rPh sb="1" eb="3">
      <t>ホケン</t>
    </rPh>
    <rPh sb="3" eb="5">
      <t>キカン</t>
    </rPh>
    <rPh sb="5" eb="7">
      <t>ショニチ</t>
    </rPh>
    <phoneticPr fontId="2"/>
  </si>
  <si>
    <t>年3月1日）</t>
    <rPh sb="0" eb="1">
      <t>ネン</t>
    </rPh>
    <rPh sb="2" eb="3">
      <t>ガツ</t>
    </rPh>
    <rPh sb="4" eb="5">
      <t>ニチ</t>
    </rPh>
    <phoneticPr fontId="2"/>
  </si>
  <si>
    <t>酪農がん共済　掛金計算シート</t>
    <phoneticPr fontId="2"/>
  </si>
  <si>
    <t>掛金から2％引いた額計</t>
    <rPh sb="0" eb="2">
      <t>カケキン</t>
    </rPh>
    <rPh sb="6" eb="7">
      <t>ヒ</t>
    </rPh>
    <rPh sb="9" eb="10">
      <t>ガク</t>
    </rPh>
    <rPh sb="10" eb="11">
      <t>ケイ</t>
    </rPh>
    <phoneticPr fontId="2"/>
  </si>
  <si>
    <t>100万円タイプ</t>
  </si>
  <si>
    <t>50万円タイプ</t>
  </si>
  <si>
    <t>酪農太郎</t>
    <rPh sb="0" eb="2">
      <t>ラクノウ</t>
    </rPh>
    <rPh sb="2" eb="4">
      <t>タロウ</t>
    </rPh>
    <phoneticPr fontId="2"/>
  </si>
  <si>
    <t xml:space="preserve">○○酪農農業協同組合 </t>
    <phoneticPr fontId="2"/>
  </si>
  <si>
    <t>00000</t>
    <phoneticPr fontId="2"/>
  </si>
  <si>
    <t>酪農次郎</t>
    <rPh sb="0" eb="2">
      <t>ラクノウ</t>
    </rPh>
    <rPh sb="2" eb="4">
      <t>ジロウ</t>
    </rPh>
    <phoneticPr fontId="2"/>
  </si>
  <si>
    <t>酪農花子</t>
    <rPh sb="0" eb="2">
      <t>ラクノウ</t>
    </rPh>
    <rPh sb="2" eb="4">
      <t>ハナコ</t>
    </rPh>
    <phoneticPr fontId="2"/>
  </si>
  <si>
    <t>　　　　50歳未満の方は50万円タイプは選べません。71歳以上の方は100万円タイプは選べません。</t>
    <rPh sb="6" eb="7">
      <t>サイ</t>
    </rPh>
    <rPh sb="7" eb="9">
      <t>ミマン</t>
    </rPh>
    <rPh sb="10" eb="11">
      <t>カタ</t>
    </rPh>
    <rPh sb="14" eb="16">
      <t>マンエン</t>
    </rPh>
    <rPh sb="20" eb="21">
      <t>エラ</t>
    </rPh>
    <rPh sb="28" eb="29">
      <t>サイ</t>
    </rPh>
    <rPh sb="29" eb="31">
      <t>イジョウ</t>
    </rPh>
    <rPh sb="32" eb="33">
      <t>カタ</t>
    </rPh>
    <rPh sb="37" eb="39">
      <t>マンエン</t>
    </rPh>
    <rPh sb="43" eb="44">
      <t>エラ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</si>
</sst>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&quot;円&quot;"/>
    <numFmt numFmtId="177" formatCode="General\ &quot;歳&quot;"/>
    <numFmt numFmtId="178" formatCode="#,##0\ &quot;円&quot;"/>
    <numFmt numFmtId="179" formatCode="yyyy/m/d;@"/>
    <numFmt numFmtId="180" formatCode="[$-411]ge\.m\.d;@"/>
    <numFmt numFmtId="181" formatCode="yyyy&quot;年&quot;m&quot;月&quot;d&quot;日&quot;;@"/>
    <numFmt numFmtId="182" formatCode="0_ "/>
    <numFmt numFmtId="183" formatCode="[$-411]ggge&quot;年&quot;m&quot;月&quot;d&quot;日&quot;;@"/>
    <numFmt numFmtId="184" formatCode="0_);[Red]\(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14" fontId="0" fillId="0" borderId="0" xfId="0" applyNumberFormat="1">
      <alignment vertical="center"/>
    </xf>
    <xf numFmtId="38" fontId="0" fillId="0" borderId="0" xfId="1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0" xfId="1" applyNumberFormat="1" applyFont="1" applyAlignment="1">
      <alignment horizontal="center" vertical="center"/>
    </xf>
    <xf numFmtId="178" fontId="0" fillId="0" borderId="1" xfId="1" applyNumberFormat="1" applyFont="1" applyBorder="1" applyAlignment="1">
      <alignment horizontal="center" vertical="center"/>
    </xf>
    <xf numFmtId="180" fontId="3" fillId="0" borderId="0" xfId="0" applyNumberFormat="1" applyFont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Alignment="1">
      <alignment horizontal="right" vertical="center"/>
    </xf>
    <xf numFmtId="176" fontId="4" fillId="0" borderId="0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80" fontId="0" fillId="2" borderId="1" xfId="0" applyNumberFormat="1" applyFill="1" applyBorder="1" applyAlignment="1">
      <alignment horizontal="center" vertical="center"/>
    </xf>
    <xf numFmtId="179" fontId="0" fillId="0" borderId="0" xfId="0" applyNumberForma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NumberFormat="1">
      <alignment vertical="center"/>
    </xf>
    <xf numFmtId="176" fontId="4" fillId="0" borderId="0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2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vertical="center"/>
    </xf>
    <xf numFmtId="183" fontId="0" fillId="2" borderId="1" xfId="0" applyNumberFormat="1" applyFill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 shrinkToFit="1"/>
    </xf>
    <xf numFmtId="182" fontId="1" fillId="0" borderId="3" xfId="0" applyNumberFormat="1" applyFont="1" applyFill="1" applyBorder="1" applyAlignment="1">
      <alignment vertical="center" shrinkToFit="1"/>
    </xf>
    <xf numFmtId="0" fontId="0" fillId="0" borderId="4" xfId="0" applyBorder="1" applyAlignment="1">
      <alignment horizontal="center" vertical="center"/>
    </xf>
    <xf numFmtId="183" fontId="0" fillId="2" borderId="5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80" fontId="0" fillId="2" borderId="7" xfId="0" applyNumberFormat="1" applyFill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8" fontId="0" fillId="0" borderId="7" xfId="1" applyNumberFormat="1" applyFont="1" applyBorder="1" applyAlignment="1">
      <alignment horizontal="center" vertical="center"/>
    </xf>
    <xf numFmtId="183" fontId="0" fillId="2" borderId="7" xfId="0" applyNumberFormat="1" applyFill="1" applyBorder="1" applyAlignment="1">
      <alignment horizontal="center" vertical="center"/>
    </xf>
    <xf numFmtId="183" fontId="0" fillId="2" borderId="2" xfId="0" applyNumberFormat="1" applyFill="1" applyBorder="1" applyAlignment="1">
      <alignment horizontal="center" vertical="center"/>
    </xf>
    <xf numFmtId="181" fontId="0" fillId="0" borderId="8" xfId="0" applyNumberFormat="1" applyFill="1" applyBorder="1" applyAlignment="1">
      <alignment horizontal="center" vertical="center" wrapText="1"/>
    </xf>
    <xf numFmtId="177" fontId="0" fillId="0" borderId="9" xfId="0" applyNumberFormat="1" applyFill="1" applyBorder="1" applyAlignment="1">
      <alignment horizontal="center" vertical="center" wrapText="1"/>
    </xf>
    <xf numFmtId="184" fontId="0" fillId="0" borderId="0" xfId="0" applyNumberFormat="1">
      <alignment vertical="center"/>
    </xf>
    <xf numFmtId="176" fontId="4" fillId="0" borderId="6" xfId="0" applyNumberFormat="1" applyFont="1" applyBorder="1" applyAlignment="1">
      <alignment horizontal="center" vertical="center" shrinkToFit="1"/>
    </xf>
    <xf numFmtId="176" fontId="4" fillId="0" borderId="7" xfId="0" applyNumberFormat="1" applyFont="1" applyBorder="1" applyAlignment="1">
      <alignment horizontal="center" vertical="center" shrinkToFi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178" fontId="0" fillId="0" borderId="11" xfId="1" applyNumberFormat="1" applyFont="1" applyFill="1" applyBorder="1" applyAlignment="1">
      <alignment horizontal="center" vertical="center" wrapText="1"/>
    </xf>
    <xf numFmtId="178" fontId="0" fillId="0" borderId="1" xfId="1" applyNumberFormat="1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80" fontId="0" fillId="0" borderId="11" xfId="0" applyNumberFormat="1" applyFill="1" applyBorder="1" applyAlignment="1">
      <alignment horizontal="center" vertical="center"/>
    </xf>
    <xf numFmtId="180" fontId="0" fillId="0" borderId="1" xfId="0" applyNumberFormat="1" applyFill="1" applyBorder="1" applyAlignment="1">
      <alignment horizontal="center" vertical="center"/>
    </xf>
    <xf numFmtId="178" fontId="0" fillId="0" borderId="11" xfId="1" applyNumberFormat="1" applyFont="1" applyFill="1" applyBorder="1" applyAlignment="1">
      <alignment horizontal="center" vertical="center"/>
    </xf>
    <xf numFmtId="178" fontId="0" fillId="0" borderId="1" xfId="1" applyNumberFormat="1" applyFont="1" applyFill="1" applyBorder="1" applyAlignment="1">
      <alignment horizontal="center" vertical="center"/>
    </xf>
    <xf numFmtId="0" fontId="5" fillId="2" borderId="6" xfId="0" quotePrefix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8</xdr:row>
      <xdr:rowOff>47625</xdr:rowOff>
    </xdr:from>
    <xdr:to>
      <xdr:col>4</xdr:col>
      <xdr:colOff>371475</xdr:colOff>
      <xdr:row>9</xdr:row>
      <xdr:rowOff>9525</xdr:rowOff>
    </xdr:to>
    <xdr:sp macro="" textlink="">
      <xdr:nvSpPr>
        <xdr:cNvPr id="1148" name="AutoShape 7">
          <a:extLst>
            <a:ext uri="{FF2B5EF4-FFF2-40B4-BE49-F238E27FC236}">
              <a16:creationId xmlns:a16="http://schemas.microsoft.com/office/drawing/2014/main" id="{F62C9A45-146E-4BF7-B7D0-576E98F8A1A5}"/>
            </a:ext>
          </a:extLst>
        </xdr:cNvPr>
        <xdr:cNvSpPr>
          <a:spLocks noChangeArrowheads="1"/>
        </xdr:cNvSpPr>
      </xdr:nvSpPr>
      <xdr:spPr bwMode="auto">
        <a:xfrm rot="16123970" flipH="1">
          <a:off x="3957637" y="1690688"/>
          <a:ext cx="180975" cy="32385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17694720 60000 65536"/>
            <a:gd name="T9" fmla="*/ 5898240 60000 65536"/>
            <a:gd name="T10" fmla="*/ 5898240 60000 65536"/>
            <a:gd name="T11" fmla="*/ 0 60000 65536"/>
            <a:gd name="T12" fmla="*/ 12427 w 21600"/>
            <a:gd name="T13" fmla="*/ 2912 h 21600"/>
            <a:gd name="T14" fmla="*/ 18227 w 21600"/>
            <a:gd name="T15" fmla="*/ 9246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21600" y="6079"/>
              </a:moveTo>
              <a:lnTo>
                <a:pt x="15126" y="0"/>
              </a:lnTo>
              <a:lnTo>
                <a:pt x="15126" y="2912"/>
              </a:lnTo>
              <a:lnTo>
                <a:pt x="12427" y="2912"/>
              </a:lnTo>
              <a:cubicBezTo>
                <a:pt x="5564" y="2912"/>
                <a:pt x="0" y="7052"/>
                <a:pt x="0" y="12158"/>
              </a:cubicBezTo>
              <a:lnTo>
                <a:pt x="0" y="21600"/>
              </a:lnTo>
              <a:lnTo>
                <a:pt x="6474" y="21600"/>
              </a:lnTo>
              <a:lnTo>
                <a:pt x="6474" y="12158"/>
              </a:lnTo>
              <a:cubicBezTo>
                <a:pt x="6474" y="10550"/>
                <a:pt x="9139" y="9246"/>
                <a:pt x="12427" y="9246"/>
              </a:cubicBezTo>
              <a:lnTo>
                <a:pt x="15126" y="9246"/>
              </a:lnTo>
              <a:lnTo>
                <a:pt x="15126" y="12158"/>
              </a:lnTo>
              <a:lnTo>
                <a:pt x="21600" y="6079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381000</xdr:colOff>
      <xdr:row>7</xdr:row>
      <xdr:rowOff>104775</xdr:rowOff>
    </xdr:from>
    <xdr:to>
      <xdr:col>4</xdr:col>
      <xdr:colOff>847725</xdr:colOff>
      <xdr:row>8</xdr:row>
      <xdr:rowOff>19050</xdr:rowOff>
    </xdr:to>
    <xdr:sp macro="" textlink="">
      <xdr:nvSpPr>
        <xdr:cNvPr id="1032" name="Rectangle 8">
          <a:extLst>
            <a:ext uri="{FF2B5EF4-FFF2-40B4-BE49-F238E27FC236}">
              <a16:creationId xmlns:a16="http://schemas.microsoft.com/office/drawing/2014/main" id="{38295FEC-3EBE-40E6-8534-926E60300454}"/>
            </a:ext>
          </a:extLst>
        </xdr:cNvPr>
        <xdr:cNvSpPr>
          <a:spLocks noChangeArrowheads="1"/>
        </xdr:cNvSpPr>
      </xdr:nvSpPr>
      <xdr:spPr bwMode="auto">
        <a:xfrm>
          <a:off x="4219575" y="1543050"/>
          <a:ext cx="4667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注意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8</xdr:row>
      <xdr:rowOff>47625</xdr:rowOff>
    </xdr:from>
    <xdr:to>
      <xdr:col>4</xdr:col>
      <xdr:colOff>371475</xdr:colOff>
      <xdr:row>9</xdr:row>
      <xdr:rowOff>9525</xdr:rowOff>
    </xdr:to>
    <xdr:sp macro="" textlink="">
      <xdr:nvSpPr>
        <xdr:cNvPr id="2153" name="AutoShape 7">
          <a:extLst>
            <a:ext uri="{FF2B5EF4-FFF2-40B4-BE49-F238E27FC236}">
              <a16:creationId xmlns:a16="http://schemas.microsoft.com/office/drawing/2014/main" id="{547CF02A-ED27-4643-BCB6-6F62334EBCE3}"/>
            </a:ext>
          </a:extLst>
        </xdr:cNvPr>
        <xdr:cNvSpPr>
          <a:spLocks noChangeArrowheads="1"/>
        </xdr:cNvSpPr>
      </xdr:nvSpPr>
      <xdr:spPr bwMode="auto">
        <a:xfrm rot="16123970" flipH="1">
          <a:off x="3957637" y="1690688"/>
          <a:ext cx="180975" cy="32385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17694720 60000 65536"/>
            <a:gd name="T9" fmla="*/ 5898240 60000 65536"/>
            <a:gd name="T10" fmla="*/ 5898240 60000 65536"/>
            <a:gd name="T11" fmla="*/ 0 60000 65536"/>
            <a:gd name="T12" fmla="*/ 12427 w 21600"/>
            <a:gd name="T13" fmla="*/ 2912 h 21600"/>
            <a:gd name="T14" fmla="*/ 18227 w 21600"/>
            <a:gd name="T15" fmla="*/ 9246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21600" y="6079"/>
              </a:moveTo>
              <a:lnTo>
                <a:pt x="15126" y="0"/>
              </a:lnTo>
              <a:lnTo>
                <a:pt x="15126" y="2912"/>
              </a:lnTo>
              <a:lnTo>
                <a:pt x="12427" y="2912"/>
              </a:lnTo>
              <a:cubicBezTo>
                <a:pt x="5564" y="2912"/>
                <a:pt x="0" y="7052"/>
                <a:pt x="0" y="12158"/>
              </a:cubicBezTo>
              <a:lnTo>
                <a:pt x="0" y="21600"/>
              </a:lnTo>
              <a:lnTo>
                <a:pt x="6474" y="21600"/>
              </a:lnTo>
              <a:lnTo>
                <a:pt x="6474" y="12158"/>
              </a:lnTo>
              <a:cubicBezTo>
                <a:pt x="6474" y="10550"/>
                <a:pt x="9139" y="9246"/>
                <a:pt x="12427" y="9246"/>
              </a:cubicBezTo>
              <a:lnTo>
                <a:pt x="15126" y="9246"/>
              </a:lnTo>
              <a:lnTo>
                <a:pt x="15126" y="12158"/>
              </a:lnTo>
              <a:lnTo>
                <a:pt x="21600" y="6079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381000</xdr:colOff>
      <xdr:row>7</xdr:row>
      <xdr:rowOff>104775</xdr:rowOff>
    </xdr:from>
    <xdr:to>
      <xdr:col>4</xdr:col>
      <xdr:colOff>847725</xdr:colOff>
      <xdr:row>8</xdr:row>
      <xdr:rowOff>19050</xdr:rowOff>
    </xdr:to>
    <xdr:sp macro="" textlink="">
      <xdr:nvSpPr>
        <xdr:cNvPr id="3" name="Rectangle 8">
          <a:extLst>
            <a:ext uri="{FF2B5EF4-FFF2-40B4-BE49-F238E27FC236}">
              <a16:creationId xmlns:a16="http://schemas.microsoft.com/office/drawing/2014/main" id="{BD276CCE-D38B-4CC4-A35D-7FF1DA34DF92}"/>
            </a:ext>
          </a:extLst>
        </xdr:cNvPr>
        <xdr:cNvSpPr>
          <a:spLocks noChangeArrowheads="1"/>
        </xdr:cNvSpPr>
      </xdr:nvSpPr>
      <xdr:spPr bwMode="auto">
        <a:xfrm>
          <a:off x="4219575" y="1543050"/>
          <a:ext cx="4667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注意</a:t>
          </a:r>
        </a:p>
      </xdr:txBody>
    </xdr:sp>
    <xdr:clientData/>
  </xdr:twoCellAnchor>
  <xdr:twoCellAnchor>
    <xdr:from>
      <xdr:col>4</xdr:col>
      <xdr:colOff>47625</xdr:colOff>
      <xdr:row>8</xdr:row>
      <xdr:rowOff>47625</xdr:rowOff>
    </xdr:from>
    <xdr:to>
      <xdr:col>4</xdr:col>
      <xdr:colOff>371475</xdr:colOff>
      <xdr:row>9</xdr:row>
      <xdr:rowOff>9525</xdr:rowOff>
    </xdr:to>
    <xdr:sp macro="" textlink="">
      <xdr:nvSpPr>
        <xdr:cNvPr id="4" name="AutoShape 7">
          <a:extLst>
            <a:ext uri="{FF2B5EF4-FFF2-40B4-BE49-F238E27FC236}">
              <a16:creationId xmlns:a16="http://schemas.microsoft.com/office/drawing/2014/main" id="{80BA8668-9D0F-49C8-BEB0-D631667F3B55}"/>
            </a:ext>
          </a:extLst>
        </xdr:cNvPr>
        <xdr:cNvSpPr>
          <a:spLocks noChangeArrowheads="1"/>
        </xdr:cNvSpPr>
      </xdr:nvSpPr>
      <xdr:spPr bwMode="auto">
        <a:xfrm rot="16123970" flipH="1">
          <a:off x="3957637" y="1690688"/>
          <a:ext cx="180975" cy="32385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17694720 60000 65536"/>
            <a:gd name="T9" fmla="*/ 5898240 60000 65536"/>
            <a:gd name="T10" fmla="*/ 5898240 60000 65536"/>
            <a:gd name="T11" fmla="*/ 0 60000 65536"/>
            <a:gd name="T12" fmla="*/ 12427 w 21600"/>
            <a:gd name="T13" fmla="*/ 2912 h 21600"/>
            <a:gd name="T14" fmla="*/ 18227 w 21600"/>
            <a:gd name="T15" fmla="*/ 9246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21600" y="6079"/>
              </a:moveTo>
              <a:lnTo>
                <a:pt x="15126" y="0"/>
              </a:lnTo>
              <a:lnTo>
                <a:pt x="15126" y="2912"/>
              </a:lnTo>
              <a:lnTo>
                <a:pt x="12427" y="2912"/>
              </a:lnTo>
              <a:cubicBezTo>
                <a:pt x="5564" y="2912"/>
                <a:pt x="0" y="7052"/>
                <a:pt x="0" y="12158"/>
              </a:cubicBezTo>
              <a:lnTo>
                <a:pt x="0" y="21600"/>
              </a:lnTo>
              <a:lnTo>
                <a:pt x="6474" y="21600"/>
              </a:lnTo>
              <a:lnTo>
                <a:pt x="6474" y="12158"/>
              </a:lnTo>
              <a:cubicBezTo>
                <a:pt x="6474" y="10550"/>
                <a:pt x="9139" y="9246"/>
                <a:pt x="12427" y="9246"/>
              </a:cubicBezTo>
              <a:lnTo>
                <a:pt x="15126" y="9246"/>
              </a:lnTo>
              <a:lnTo>
                <a:pt x="15126" y="12158"/>
              </a:lnTo>
              <a:lnTo>
                <a:pt x="21600" y="6079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381000</xdr:colOff>
      <xdr:row>7</xdr:row>
      <xdr:rowOff>104775</xdr:rowOff>
    </xdr:from>
    <xdr:to>
      <xdr:col>4</xdr:col>
      <xdr:colOff>847725</xdr:colOff>
      <xdr:row>8</xdr:row>
      <xdr:rowOff>19050</xdr:rowOff>
    </xdr:to>
    <xdr:sp macro="" textlink="">
      <xdr:nvSpPr>
        <xdr:cNvPr id="5" name="Rectangle 8">
          <a:extLst>
            <a:ext uri="{FF2B5EF4-FFF2-40B4-BE49-F238E27FC236}">
              <a16:creationId xmlns:a16="http://schemas.microsoft.com/office/drawing/2014/main" id="{BC8E2042-9F09-4440-9509-FC81FE8AC636}"/>
            </a:ext>
          </a:extLst>
        </xdr:cNvPr>
        <xdr:cNvSpPr>
          <a:spLocks noChangeArrowheads="1"/>
        </xdr:cNvSpPr>
      </xdr:nvSpPr>
      <xdr:spPr bwMode="auto">
        <a:xfrm>
          <a:off x="4219575" y="1543050"/>
          <a:ext cx="4667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注意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3"/>
  <sheetViews>
    <sheetView showGridLines="0" tabSelected="1" zoomScaleNormal="100" workbookViewId="0">
      <pane ySplit="11" topLeftCell="A12" activePane="bottomLeft" state="frozen"/>
      <selection pane="bottomLeft" activeCell="A4" sqref="A4:B4"/>
    </sheetView>
  </sheetViews>
  <sheetFormatPr defaultRowHeight="13.5" x14ac:dyDescent="0.15"/>
  <cols>
    <col min="1" max="1" width="4.375" customWidth="1"/>
    <col min="2" max="2" width="14.875" customWidth="1"/>
    <col min="3" max="3" width="19.5" style="3" customWidth="1"/>
    <col min="4" max="4" width="11.625" style="11" customWidth="1"/>
    <col min="5" max="5" width="12.875" style="3" bestFit="1" customWidth="1"/>
    <col min="6" max="6" width="15.625" style="6" customWidth="1"/>
    <col min="7" max="7" width="12.375" style="8" customWidth="1"/>
    <col min="8" max="8" width="15.125" style="8" customWidth="1"/>
    <col min="9" max="9" width="19.625" customWidth="1"/>
    <col min="10" max="10" width="19.75" customWidth="1"/>
    <col min="13" max="14" width="9.5" bestFit="1" customWidth="1"/>
  </cols>
  <sheetData>
    <row r="1" spans="1:14" ht="24" customHeight="1" x14ac:dyDescent="0.15">
      <c r="A1" s="13" t="s">
        <v>18</v>
      </c>
      <c r="B1" s="4"/>
      <c r="C1" s="13"/>
      <c r="D1" s="10"/>
      <c r="E1" s="14"/>
      <c r="F1" s="24" t="s">
        <v>16</v>
      </c>
      <c r="G1" s="25">
        <v>2021</v>
      </c>
      <c r="H1" s="26" t="s">
        <v>17</v>
      </c>
      <c r="I1" s="20"/>
      <c r="J1" s="19"/>
    </row>
    <row r="2" spans="1:14" ht="9.75" customHeight="1" thickBot="1" x14ac:dyDescent="0.2">
      <c r="A2" s="4"/>
      <c r="B2" s="4"/>
      <c r="C2" s="5"/>
      <c r="D2" s="10"/>
      <c r="J2" s="21"/>
    </row>
    <row r="3" spans="1:14" ht="15" customHeight="1" x14ac:dyDescent="0.15">
      <c r="A3" s="44" t="s">
        <v>14</v>
      </c>
      <c r="B3" s="45"/>
      <c r="C3" s="45" t="s">
        <v>15</v>
      </c>
      <c r="D3" s="48"/>
      <c r="J3" s="1"/>
    </row>
    <row r="4" spans="1:14" ht="19.5" customHeight="1" thickBot="1" x14ac:dyDescent="0.2">
      <c r="A4" s="46"/>
      <c r="B4" s="47"/>
      <c r="C4" s="47"/>
      <c r="D4" s="49"/>
      <c r="J4" s="1"/>
    </row>
    <row r="5" spans="1:14" ht="9.75" customHeight="1" thickBot="1" x14ac:dyDescent="0.2">
      <c r="A5" s="4"/>
      <c r="B5" s="4"/>
      <c r="C5" s="5"/>
      <c r="D5" s="10"/>
      <c r="J5" s="1"/>
    </row>
    <row r="6" spans="1:14" x14ac:dyDescent="0.15">
      <c r="A6" s="44" t="s">
        <v>12</v>
      </c>
      <c r="B6" s="45"/>
      <c r="C6" s="29" t="s">
        <v>19</v>
      </c>
      <c r="D6" s="23"/>
    </row>
    <row r="7" spans="1:14" ht="21.75" customHeight="1" thickBot="1" x14ac:dyDescent="0.2">
      <c r="A7" s="42">
        <f>SUM(G12:G111)</f>
        <v>0</v>
      </c>
      <c r="B7" s="43"/>
      <c r="C7" s="28">
        <f>SUM(H12:H111)</f>
        <v>0</v>
      </c>
      <c r="D7" s="22"/>
    </row>
    <row r="8" spans="1:14" ht="21.75" customHeight="1" x14ac:dyDescent="0.15">
      <c r="A8" s="16"/>
      <c r="B8" s="16"/>
      <c r="C8" s="15"/>
      <c r="D8" s="15"/>
    </row>
    <row r="9" spans="1:14" ht="17.25" customHeight="1" thickBot="1" x14ac:dyDescent="0.2">
      <c r="E9" s="12" t="s">
        <v>27</v>
      </c>
    </row>
    <row r="10" spans="1:14" ht="15.75" customHeight="1" x14ac:dyDescent="0.15">
      <c r="A10" s="50"/>
      <c r="B10" s="52" t="s">
        <v>13</v>
      </c>
      <c r="C10" s="60" t="s">
        <v>0</v>
      </c>
      <c r="D10" s="62" t="s">
        <v>1</v>
      </c>
      <c r="E10" s="60" t="s">
        <v>2</v>
      </c>
      <c r="F10" s="39">
        <f>DATE(G1,3,1)</f>
        <v>44256</v>
      </c>
      <c r="G10" s="64" t="s">
        <v>3</v>
      </c>
      <c r="H10" s="54" t="s">
        <v>4</v>
      </c>
      <c r="I10" s="56" t="s">
        <v>6</v>
      </c>
      <c r="J10" s="58" t="s">
        <v>5</v>
      </c>
    </row>
    <row r="11" spans="1:14" ht="15.75" customHeight="1" x14ac:dyDescent="0.15">
      <c r="A11" s="51"/>
      <c r="B11" s="53"/>
      <c r="C11" s="61"/>
      <c r="D11" s="63"/>
      <c r="E11" s="61"/>
      <c r="F11" s="40" t="s">
        <v>11</v>
      </c>
      <c r="G11" s="65"/>
      <c r="H11" s="55"/>
      <c r="I11" s="57"/>
      <c r="J11" s="59"/>
    </row>
    <row r="12" spans="1:14" ht="21" customHeight="1" x14ac:dyDescent="0.15">
      <c r="A12" s="30">
        <v>1</v>
      </c>
      <c r="B12" s="17"/>
      <c r="C12" s="17"/>
      <c r="D12" s="18"/>
      <c r="E12" s="17"/>
      <c r="F12" s="7" t="str">
        <f>IF(D12="","",DATEDIF(D12,$F$10,"Y"))</f>
        <v/>
      </c>
      <c r="G12" s="9" t="str">
        <f>IF(D12="","",IF(OR(DATEDIF(D12,YEAR(EDATE(I12,-2))&amp;"/"&amp;"3/1","Y")&gt;70,DATEDIF(D12,YEAR(EDATE(I12,-2))&amp;"/"&amp;"3/1","Y")&lt;15),"加入不可",IF(E12="","",IF(J12&gt;=1,"脱退",IF(E12="100万円タイプ",VLOOKUP(F12,保険料表!$A$2:$C$101,2,0),IF(E12="50万円タイプ",VLOOKUP(F12,保険料表!$A$2:$C$101,3,0),""))))))</f>
        <v/>
      </c>
      <c r="H12" s="9" t="str">
        <f>IF(G12="","",IF(J12&gt;=1,"脱退",IF(G12="加入不可","",ROUND(G12*98%,0))))</f>
        <v/>
      </c>
      <c r="I12" s="27"/>
      <c r="J12" s="31"/>
      <c r="L12" s="21"/>
      <c r="M12" s="41"/>
      <c r="N12" s="41"/>
    </row>
    <row r="13" spans="1:14" ht="21" customHeight="1" x14ac:dyDescent="0.15">
      <c r="A13" s="30">
        <v>2</v>
      </c>
      <c r="B13" s="17"/>
      <c r="C13" s="17"/>
      <c r="D13" s="18"/>
      <c r="E13" s="17"/>
      <c r="F13" s="7" t="str">
        <f>IF(D13="","",DATEDIF(D13,$F$10,"Y"))</f>
        <v/>
      </c>
      <c r="G13" s="9" t="str">
        <f>IF(D13="","",IF(OR(DATEDIF(D13,YEAR(EDATE(I13,-2))&amp;"/"&amp;"3/1","Y")&gt;70,DATEDIF(D13,YEAR(EDATE(I13,-2))&amp;"/"&amp;"3/1","Y")&lt;15),"加入不可",IF(E13="","",IF(J13&gt;=1,"脱退",IF(E13="100万円タイプ",VLOOKUP(F13,保険料表!$A$2:$C$101,2,0),IF(E13="50万円タイプ",VLOOKUP(F13,保険料表!$A$2:$C$101,3,0),""))))))</f>
        <v/>
      </c>
      <c r="H13" s="9" t="str">
        <f>IF(G13="","",IF(J13&gt;=1,"脱退",IF(G13="加入不可","",ROUND(G13*98%,0))))</f>
        <v/>
      </c>
      <c r="I13" s="27"/>
      <c r="J13" s="31"/>
    </row>
    <row r="14" spans="1:14" ht="21" customHeight="1" x14ac:dyDescent="0.15">
      <c r="A14" s="30">
        <v>3</v>
      </c>
      <c r="B14" s="17"/>
      <c r="C14" s="17"/>
      <c r="D14" s="18"/>
      <c r="E14" s="17"/>
      <c r="F14" s="7" t="str">
        <f t="shared" ref="F14:F77" si="0">IF(D14="","",DATEDIF(D14,$F$10,"Y"))</f>
        <v/>
      </c>
      <c r="G14" s="9" t="str">
        <f>IF(D14="","",IF(OR(DATEDIF(D14,YEAR(EDATE(I14,-2))&amp;"/"&amp;"3/1","Y")&gt;70,DATEDIF(D14,YEAR(EDATE(I14,-2))&amp;"/"&amp;"3/1","Y")&lt;15),"加入不可",IF(E14="","",IF(J14&gt;=1,"脱退",IF(E14="100万円タイプ",VLOOKUP(F14,保険料表!$A$2:$C$101,2,0),IF(E14="50万円タイプ",VLOOKUP(F14,保険料表!$A$2:$C$101,3,0),""))))))</f>
        <v/>
      </c>
      <c r="H14" s="9" t="str">
        <f t="shared" ref="H14:H77" si="1">IF(G14="","",IF(J14&gt;=1,"脱退",IF(G14="加入不可","",ROUND(G14*98%,0))))</f>
        <v/>
      </c>
      <c r="I14" s="27"/>
      <c r="J14" s="31"/>
    </row>
    <row r="15" spans="1:14" ht="21" customHeight="1" x14ac:dyDescent="0.15">
      <c r="A15" s="30">
        <v>4</v>
      </c>
      <c r="B15" s="17"/>
      <c r="C15" s="17"/>
      <c r="D15" s="18"/>
      <c r="E15" s="17"/>
      <c r="F15" s="7" t="str">
        <f t="shared" si="0"/>
        <v/>
      </c>
      <c r="G15" s="9" t="str">
        <f>IF(D15="","",IF(OR(DATEDIF(D15,YEAR(EDATE(I15,-2))&amp;"/"&amp;"3/1","Y")&gt;70,DATEDIF(D15,YEAR(EDATE(I15,-2))&amp;"/"&amp;"3/1","Y")&lt;15),"加入不可",IF(E15="","",IF(J15&gt;=1,"脱退",IF(E15="100万円タイプ",VLOOKUP(F15,保険料表!$A$2:$C$101,2,0),IF(E15="50万円タイプ",VLOOKUP(F15,保険料表!$A$2:$C$101,3,0),""))))))</f>
        <v/>
      </c>
      <c r="H15" s="9" t="str">
        <f t="shared" si="1"/>
        <v/>
      </c>
      <c r="I15" s="27"/>
      <c r="J15" s="31"/>
    </row>
    <row r="16" spans="1:14" ht="21" customHeight="1" x14ac:dyDescent="0.15">
      <c r="A16" s="30">
        <v>5</v>
      </c>
      <c r="B16" s="17"/>
      <c r="C16" s="17"/>
      <c r="D16" s="18"/>
      <c r="E16" s="17"/>
      <c r="F16" s="7" t="str">
        <f t="shared" si="0"/>
        <v/>
      </c>
      <c r="G16" s="9" t="str">
        <f>IF(D16="","",IF(OR(DATEDIF(D16,YEAR(EDATE(I16,-2))&amp;"/"&amp;"3/1","Y")&gt;70,DATEDIF(D16,YEAR(EDATE(I16,-2))&amp;"/"&amp;"3/1","Y")&lt;15),"加入不可",IF(E16="","",IF(J16&gt;=1,"脱退",IF(E16="100万円タイプ",VLOOKUP(F16,保険料表!$A$2:$C$101,2,0),IF(E16="50万円タイプ",VLOOKUP(F16,保険料表!$A$2:$C$101,3,0),""))))))</f>
        <v/>
      </c>
      <c r="H16" s="9" t="str">
        <f t="shared" si="1"/>
        <v/>
      </c>
      <c r="I16" s="27"/>
      <c r="J16" s="31"/>
    </row>
    <row r="17" spans="1:10" ht="21" customHeight="1" x14ac:dyDescent="0.15">
      <c r="A17" s="30">
        <v>6</v>
      </c>
      <c r="B17" s="17"/>
      <c r="C17" s="17"/>
      <c r="D17" s="18"/>
      <c r="E17" s="17"/>
      <c r="F17" s="7" t="str">
        <f t="shared" si="0"/>
        <v/>
      </c>
      <c r="G17" s="9" t="str">
        <f>IF(D17="","",IF(OR(DATEDIF(D17,YEAR(EDATE(I17,-2))&amp;"/"&amp;"3/1","Y")&gt;70,DATEDIF(D17,YEAR(EDATE(I17,-2))&amp;"/"&amp;"3/1","Y")&lt;15),"加入不可",IF(E17="","",IF(J17&gt;=1,"脱退",IF(E17="100万円タイプ",VLOOKUP(F17,保険料表!$A$2:$C$101,2,0),IF(E17="50万円タイプ",VLOOKUP(F17,保険料表!$A$2:$C$101,3,0),""))))))</f>
        <v/>
      </c>
      <c r="H17" s="9" t="str">
        <f t="shared" si="1"/>
        <v/>
      </c>
      <c r="I17" s="27"/>
      <c r="J17" s="31"/>
    </row>
    <row r="18" spans="1:10" ht="21" customHeight="1" x14ac:dyDescent="0.15">
      <c r="A18" s="30">
        <v>7</v>
      </c>
      <c r="B18" s="17"/>
      <c r="C18" s="17"/>
      <c r="D18" s="18"/>
      <c r="E18" s="17"/>
      <c r="F18" s="7" t="str">
        <f t="shared" si="0"/>
        <v/>
      </c>
      <c r="G18" s="9" t="str">
        <f>IF(D18="","",IF(OR(DATEDIF(D18,YEAR(EDATE(I18,-2))&amp;"/"&amp;"3/1","Y")&gt;70,DATEDIF(D18,YEAR(EDATE(I18,-2))&amp;"/"&amp;"3/1","Y")&lt;15),"加入不可",IF(E18="","",IF(J18&gt;=1,"脱退",IF(E18="100万円タイプ",VLOOKUP(F18,保険料表!$A$2:$C$101,2,0),IF(E18="50万円タイプ",VLOOKUP(F18,保険料表!$A$2:$C$101,3,0),""))))))</f>
        <v/>
      </c>
      <c r="H18" s="9" t="str">
        <f t="shared" si="1"/>
        <v/>
      </c>
      <c r="I18" s="27"/>
      <c r="J18" s="31"/>
    </row>
    <row r="19" spans="1:10" ht="21" customHeight="1" x14ac:dyDescent="0.15">
      <c r="A19" s="30">
        <v>8</v>
      </c>
      <c r="B19" s="17"/>
      <c r="C19" s="17"/>
      <c r="D19" s="18"/>
      <c r="E19" s="17"/>
      <c r="F19" s="7" t="str">
        <f t="shared" si="0"/>
        <v/>
      </c>
      <c r="G19" s="9" t="str">
        <f>IF(D19="","",IF(OR(DATEDIF(D19,YEAR(EDATE(I19,-2))&amp;"/"&amp;"3/1","Y")&gt;70,DATEDIF(D19,YEAR(EDATE(I19,-2))&amp;"/"&amp;"3/1","Y")&lt;15),"加入不可",IF(E19="","",IF(J19&gt;=1,"脱退",IF(E19="100万円タイプ",VLOOKUP(F19,保険料表!$A$2:$C$101,2,0),IF(E19="50万円タイプ",VLOOKUP(F19,保険料表!$A$2:$C$101,3,0),""))))))</f>
        <v/>
      </c>
      <c r="H19" s="9" t="str">
        <f t="shared" si="1"/>
        <v/>
      </c>
      <c r="I19" s="27"/>
      <c r="J19" s="31"/>
    </row>
    <row r="20" spans="1:10" ht="21" customHeight="1" x14ac:dyDescent="0.15">
      <c r="A20" s="30">
        <v>9</v>
      </c>
      <c r="B20" s="17"/>
      <c r="C20" s="17"/>
      <c r="D20" s="18"/>
      <c r="E20" s="17"/>
      <c r="F20" s="7" t="str">
        <f t="shared" si="0"/>
        <v/>
      </c>
      <c r="G20" s="9" t="str">
        <f>IF(D20="","",IF(OR(DATEDIF(D20,YEAR(EDATE(I20,-2))&amp;"/"&amp;"3/1","Y")&gt;70,DATEDIF(D20,YEAR(EDATE(I20,-2))&amp;"/"&amp;"3/1","Y")&lt;15),"加入不可",IF(E20="","",IF(J20&gt;=1,"脱退",IF(E20="100万円タイプ",VLOOKUP(F20,保険料表!$A$2:$C$101,2,0),IF(E20="50万円タイプ",VLOOKUP(F20,保険料表!$A$2:$C$101,3,0),""))))))</f>
        <v/>
      </c>
      <c r="H20" s="9" t="str">
        <f t="shared" si="1"/>
        <v/>
      </c>
      <c r="I20" s="27"/>
      <c r="J20" s="31"/>
    </row>
    <row r="21" spans="1:10" ht="21" customHeight="1" x14ac:dyDescent="0.15">
      <c r="A21" s="30">
        <v>10</v>
      </c>
      <c r="B21" s="17"/>
      <c r="C21" s="17"/>
      <c r="D21" s="18"/>
      <c r="E21" s="17"/>
      <c r="F21" s="7" t="str">
        <f t="shared" si="0"/>
        <v/>
      </c>
      <c r="G21" s="9" t="str">
        <f>IF(D21="","",IF(OR(DATEDIF(D21,YEAR(EDATE(I21,-2))&amp;"/"&amp;"3/1","Y")&gt;70,DATEDIF(D21,YEAR(EDATE(I21,-2))&amp;"/"&amp;"3/1","Y")&lt;15),"加入不可",IF(E21="","",IF(J21&gt;=1,"脱退",IF(E21="100万円タイプ",VLOOKUP(F21,保険料表!$A$2:$C$101,2,0),IF(E21="50万円タイプ",VLOOKUP(F21,保険料表!$A$2:$C$101,3,0),""))))))</f>
        <v/>
      </c>
      <c r="H21" s="9" t="str">
        <f t="shared" si="1"/>
        <v/>
      </c>
      <c r="I21" s="27"/>
      <c r="J21" s="31"/>
    </row>
    <row r="22" spans="1:10" ht="21" customHeight="1" x14ac:dyDescent="0.15">
      <c r="A22" s="30">
        <v>11</v>
      </c>
      <c r="B22" s="17"/>
      <c r="C22" s="17"/>
      <c r="D22" s="18"/>
      <c r="E22" s="17"/>
      <c r="F22" s="7" t="str">
        <f t="shared" si="0"/>
        <v/>
      </c>
      <c r="G22" s="9" t="str">
        <f>IF(D22="","",IF(OR(DATEDIF(D22,YEAR(EDATE(I22,-2))&amp;"/"&amp;"3/1","Y")&gt;70,DATEDIF(D22,YEAR(EDATE(I22,-2))&amp;"/"&amp;"3/1","Y")&lt;15),"加入不可",IF(E22="","",IF(J22&gt;=1,"脱退",IF(E22="100万円タイプ",VLOOKUP(F22,保険料表!$A$2:$C$101,2,0),IF(E22="50万円タイプ",VLOOKUP(F22,保険料表!$A$2:$C$101,3,0),""))))))</f>
        <v/>
      </c>
      <c r="H22" s="9" t="str">
        <f t="shared" si="1"/>
        <v/>
      </c>
      <c r="I22" s="27"/>
      <c r="J22" s="31"/>
    </row>
    <row r="23" spans="1:10" ht="21" customHeight="1" x14ac:dyDescent="0.15">
      <c r="A23" s="30">
        <v>12</v>
      </c>
      <c r="B23" s="17"/>
      <c r="C23" s="17"/>
      <c r="D23" s="18"/>
      <c r="E23" s="17"/>
      <c r="F23" s="7" t="str">
        <f t="shared" si="0"/>
        <v/>
      </c>
      <c r="G23" s="9" t="str">
        <f>IF(D23="","",IF(OR(DATEDIF(D23,YEAR(EDATE(I23,-2))&amp;"/"&amp;"3/1","Y")&gt;70,DATEDIF(D23,YEAR(EDATE(I23,-2))&amp;"/"&amp;"3/1","Y")&lt;15),"加入不可",IF(E23="","",IF(J23&gt;=1,"脱退",IF(E23="100万円タイプ",VLOOKUP(F23,保険料表!$A$2:$C$101,2,0),IF(E23="50万円タイプ",VLOOKUP(F23,保険料表!$A$2:$C$101,3,0),""))))))</f>
        <v/>
      </c>
      <c r="H23" s="9" t="str">
        <f t="shared" si="1"/>
        <v/>
      </c>
      <c r="I23" s="27"/>
      <c r="J23" s="31"/>
    </row>
    <row r="24" spans="1:10" ht="21" customHeight="1" x14ac:dyDescent="0.15">
      <c r="A24" s="30">
        <v>13</v>
      </c>
      <c r="B24" s="17"/>
      <c r="C24" s="17"/>
      <c r="D24" s="18"/>
      <c r="E24" s="17"/>
      <c r="F24" s="7" t="str">
        <f t="shared" si="0"/>
        <v/>
      </c>
      <c r="G24" s="9" t="str">
        <f>IF(D24="","",IF(OR(DATEDIF(D24,YEAR(EDATE(I24,-2))&amp;"/"&amp;"3/1","Y")&gt;70,DATEDIF(D24,YEAR(EDATE(I24,-2))&amp;"/"&amp;"3/1","Y")&lt;15),"加入不可",IF(E24="","",IF(J24&gt;=1,"脱退",IF(E24="100万円タイプ",VLOOKUP(F24,保険料表!$A$2:$C$101,2,0),IF(E24="50万円タイプ",VLOOKUP(F24,保険料表!$A$2:$C$101,3,0),""))))))</f>
        <v/>
      </c>
      <c r="H24" s="9" t="str">
        <f t="shared" si="1"/>
        <v/>
      </c>
      <c r="I24" s="27"/>
      <c r="J24" s="31"/>
    </row>
    <row r="25" spans="1:10" ht="21" customHeight="1" x14ac:dyDescent="0.15">
      <c r="A25" s="30">
        <v>14</v>
      </c>
      <c r="B25" s="17"/>
      <c r="C25" s="17"/>
      <c r="D25" s="18"/>
      <c r="E25" s="17"/>
      <c r="F25" s="7" t="str">
        <f t="shared" si="0"/>
        <v/>
      </c>
      <c r="G25" s="9" t="str">
        <f>IF(D25="","",IF(OR(DATEDIF(D25,YEAR(EDATE(I25,-2))&amp;"/"&amp;"3/1","Y")&gt;70,DATEDIF(D25,YEAR(EDATE(I25,-2))&amp;"/"&amp;"3/1","Y")&lt;15),"加入不可",IF(E25="","",IF(J25&gt;=1,"脱退",IF(E25="100万円タイプ",VLOOKUP(F25,保険料表!$A$2:$C$101,2,0),IF(E25="50万円タイプ",VLOOKUP(F25,保険料表!$A$2:$C$101,3,0),""))))))</f>
        <v/>
      </c>
      <c r="H25" s="9" t="str">
        <f t="shared" si="1"/>
        <v/>
      </c>
      <c r="I25" s="27"/>
      <c r="J25" s="31"/>
    </row>
    <row r="26" spans="1:10" ht="21" customHeight="1" x14ac:dyDescent="0.15">
      <c r="A26" s="30">
        <v>15</v>
      </c>
      <c r="B26" s="17"/>
      <c r="C26" s="17"/>
      <c r="D26" s="18"/>
      <c r="E26" s="17"/>
      <c r="F26" s="7" t="str">
        <f t="shared" si="0"/>
        <v/>
      </c>
      <c r="G26" s="9" t="str">
        <f>IF(D26="","",IF(OR(DATEDIF(D26,YEAR(EDATE(I26,-2))&amp;"/"&amp;"3/1","Y")&gt;70,DATEDIF(D26,YEAR(EDATE(I26,-2))&amp;"/"&amp;"3/1","Y")&lt;15),"加入不可",IF(E26="","",IF(J26&gt;=1,"脱退",IF(E26="100万円タイプ",VLOOKUP(F26,保険料表!$A$2:$C$101,2,0),IF(E26="50万円タイプ",VLOOKUP(F26,保険料表!$A$2:$C$101,3,0),""))))))</f>
        <v/>
      </c>
      <c r="H26" s="9" t="str">
        <f t="shared" si="1"/>
        <v/>
      </c>
      <c r="I26" s="27"/>
      <c r="J26" s="31"/>
    </row>
    <row r="27" spans="1:10" ht="21" customHeight="1" x14ac:dyDescent="0.15">
      <c r="A27" s="30">
        <v>16</v>
      </c>
      <c r="B27" s="17"/>
      <c r="C27" s="17"/>
      <c r="D27" s="18"/>
      <c r="E27" s="17"/>
      <c r="F27" s="7" t="str">
        <f t="shared" si="0"/>
        <v/>
      </c>
      <c r="G27" s="9" t="str">
        <f>IF(D27="","",IF(OR(DATEDIF(D27,YEAR(EDATE(I27,-2))&amp;"/"&amp;"3/1","Y")&gt;70,DATEDIF(D27,YEAR(EDATE(I27,-2))&amp;"/"&amp;"3/1","Y")&lt;15),"加入不可",IF(E27="","",IF(J27&gt;=1,"脱退",IF(E27="100万円タイプ",VLOOKUP(F27,保険料表!$A$2:$C$101,2,0),IF(E27="50万円タイプ",VLOOKUP(F27,保険料表!$A$2:$C$101,3,0),""))))))</f>
        <v/>
      </c>
      <c r="H27" s="9" t="str">
        <f t="shared" si="1"/>
        <v/>
      </c>
      <c r="I27" s="27"/>
      <c r="J27" s="31"/>
    </row>
    <row r="28" spans="1:10" ht="21" customHeight="1" x14ac:dyDescent="0.15">
      <c r="A28" s="30">
        <v>17</v>
      </c>
      <c r="B28" s="17"/>
      <c r="C28" s="17"/>
      <c r="D28" s="18"/>
      <c r="E28" s="17"/>
      <c r="F28" s="7" t="str">
        <f t="shared" si="0"/>
        <v/>
      </c>
      <c r="G28" s="9" t="str">
        <f>IF(D28="","",IF(OR(DATEDIF(D28,YEAR(EDATE(I28,-2))&amp;"/"&amp;"3/1","Y")&gt;70,DATEDIF(D28,YEAR(EDATE(I28,-2))&amp;"/"&amp;"3/1","Y")&lt;15),"加入不可",IF(E28="","",IF(J28&gt;=1,"脱退",IF(E28="100万円タイプ",VLOOKUP(F28,保険料表!$A$2:$C$101,2,0),IF(E28="50万円タイプ",VLOOKUP(F28,保険料表!$A$2:$C$101,3,0),""))))))</f>
        <v/>
      </c>
      <c r="H28" s="9" t="str">
        <f t="shared" si="1"/>
        <v/>
      </c>
      <c r="I28" s="27"/>
      <c r="J28" s="31"/>
    </row>
    <row r="29" spans="1:10" ht="21" customHeight="1" x14ac:dyDescent="0.15">
      <c r="A29" s="30">
        <v>18</v>
      </c>
      <c r="B29" s="17"/>
      <c r="C29" s="17"/>
      <c r="D29" s="18"/>
      <c r="E29" s="17"/>
      <c r="F29" s="7" t="str">
        <f t="shared" si="0"/>
        <v/>
      </c>
      <c r="G29" s="9" t="str">
        <f>IF(D29="","",IF(OR(DATEDIF(D29,YEAR(EDATE(I29,-2))&amp;"/"&amp;"3/1","Y")&gt;70,DATEDIF(D29,YEAR(EDATE(I29,-2))&amp;"/"&amp;"3/1","Y")&lt;15),"加入不可",IF(E29="","",IF(J29&gt;=1,"脱退",IF(E29="100万円タイプ",VLOOKUP(F29,保険料表!$A$2:$C$101,2,0),IF(E29="50万円タイプ",VLOOKUP(F29,保険料表!$A$2:$C$101,3,0),""))))))</f>
        <v/>
      </c>
      <c r="H29" s="9" t="str">
        <f t="shared" si="1"/>
        <v/>
      </c>
      <c r="I29" s="27"/>
      <c r="J29" s="31"/>
    </row>
    <row r="30" spans="1:10" ht="21" customHeight="1" x14ac:dyDescent="0.15">
      <c r="A30" s="30">
        <v>19</v>
      </c>
      <c r="B30" s="17"/>
      <c r="C30" s="17"/>
      <c r="D30" s="18"/>
      <c r="E30" s="17"/>
      <c r="F30" s="7" t="str">
        <f t="shared" si="0"/>
        <v/>
      </c>
      <c r="G30" s="9" t="str">
        <f>IF(D30="","",IF(OR(DATEDIF(D30,YEAR(EDATE(I30,-2))&amp;"/"&amp;"3/1","Y")&gt;70,DATEDIF(D30,YEAR(EDATE(I30,-2))&amp;"/"&amp;"3/1","Y")&lt;15),"加入不可",IF(E30="","",IF(J30&gt;=1,"脱退",IF(E30="100万円タイプ",VLOOKUP(F30,保険料表!$A$2:$C$101,2,0),IF(E30="50万円タイプ",VLOOKUP(F30,保険料表!$A$2:$C$101,3,0),""))))))</f>
        <v/>
      </c>
      <c r="H30" s="9" t="str">
        <f t="shared" si="1"/>
        <v/>
      </c>
      <c r="I30" s="27"/>
      <c r="J30" s="31"/>
    </row>
    <row r="31" spans="1:10" ht="21" customHeight="1" x14ac:dyDescent="0.15">
      <c r="A31" s="30">
        <v>20</v>
      </c>
      <c r="B31" s="17"/>
      <c r="C31" s="17"/>
      <c r="D31" s="18"/>
      <c r="E31" s="17"/>
      <c r="F31" s="7" t="str">
        <f t="shared" si="0"/>
        <v/>
      </c>
      <c r="G31" s="9" t="str">
        <f>IF(D31="","",IF(OR(DATEDIF(D31,YEAR(EDATE(I31,-2))&amp;"/"&amp;"3/1","Y")&gt;70,DATEDIF(D31,YEAR(EDATE(I31,-2))&amp;"/"&amp;"3/1","Y")&lt;15),"加入不可",IF(E31="","",IF(J31&gt;=1,"脱退",IF(E31="100万円タイプ",VLOOKUP(F31,保険料表!$A$2:$C$101,2,0),IF(E31="50万円タイプ",VLOOKUP(F31,保険料表!$A$2:$C$101,3,0),""))))))</f>
        <v/>
      </c>
      <c r="H31" s="9" t="str">
        <f t="shared" si="1"/>
        <v/>
      </c>
      <c r="I31" s="27"/>
      <c r="J31" s="31"/>
    </row>
    <row r="32" spans="1:10" ht="21" customHeight="1" x14ac:dyDescent="0.15">
      <c r="A32" s="30">
        <v>21</v>
      </c>
      <c r="B32" s="17"/>
      <c r="C32" s="17"/>
      <c r="D32" s="18"/>
      <c r="E32" s="17"/>
      <c r="F32" s="7" t="str">
        <f t="shared" si="0"/>
        <v/>
      </c>
      <c r="G32" s="9" t="str">
        <f>IF(D32="","",IF(OR(DATEDIF(D32,YEAR(EDATE(I32,-2))&amp;"/"&amp;"3/1","Y")&gt;70,DATEDIF(D32,YEAR(EDATE(I32,-2))&amp;"/"&amp;"3/1","Y")&lt;15),"加入不可",IF(E32="","",IF(J32&gt;=1,"脱退",IF(E32="100万円タイプ",VLOOKUP(F32,保険料表!$A$2:$C$101,2,0),IF(E32="50万円タイプ",VLOOKUP(F32,保険料表!$A$2:$C$101,3,0),""))))))</f>
        <v/>
      </c>
      <c r="H32" s="9" t="str">
        <f t="shared" si="1"/>
        <v/>
      </c>
      <c r="I32" s="27"/>
      <c r="J32" s="31"/>
    </row>
    <row r="33" spans="1:10" ht="21" customHeight="1" x14ac:dyDescent="0.15">
      <c r="A33" s="30">
        <v>22</v>
      </c>
      <c r="B33" s="17"/>
      <c r="C33" s="17"/>
      <c r="D33" s="18"/>
      <c r="E33" s="17"/>
      <c r="F33" s="7" t="str">
        <f t="shared" si="0"/>
        <v/>
      </c>
      <c r="G33" s="9" t="str">
        <f>IF(D33="","",IF(OR(DATEDIF(D33,YEAR(EDATE(I33,-2))&amp;"/"&amp;"3/1","Y")&gt;70,DATEDIF(D33,YEAR(EDATE(I33,-2))&amp;"/"&amp;"3/1","Y")&lt;15),"加入不可",IF(E33="","",IF(J33&gt;=1,"脱退",IF(E33="100万円タイプ",VLOOKUP(F33,保険料表!$A$2:$C$101,2,0),IF(E33="50万円タイプ",VLOOKUP(F33,保険料表!$A$2:$C$101,3,0),""))))))</f>
        <v/>
      </c>
      <c r="H33" s="9" t="str">
        <f t="shared" si="1"/>
        <v/>
      </c>
      <c r="I33" s="27"/>
      <c r="J33" s="31"/>
    </row>
    <row r="34" spans="1:10" ht="21" customHeight="1" x14ac:dyDescent="0.15">
      <c r="A34" s="30">
        <v>23</v>
      </c>
      <c r="B34" s="17"/>
      <c r="C34" s="17"/>
      <c r="D34" s="18"/>
      <c r="E34" s="17"/>
      <c r="F34" s="7" t="str">
        <f t="shared" si="0"/>
        <v/>
      </c>
      <c r="G34" s="9" t="str">
        <f>IF(D34="","",IF(OR(DATEDIF(D34,YEAR(EDATE(I34,-2))&amp;"/"&amp;"3/1","Y")&gt;70,DATEDIF(D34,YEAR(EDATE(I34,-2))&amp;"/"&amp;"3/1","Y")&lt;15),"加入不可",IF(E34="","",IF(J34&gt;=1,"脱退",IF(E34="100万円タイプ",VLOOKUP(F34,保険料表!$A$2:$C$101,2,0),IF(E34="50万円タイプ",VLOOKUP(F34,保険料表!$A$2:$C$101,3,0),""))))))</f>
        <v/>
      </c>
      <c r="H34" s="9" t="str">
        <f t="shared" si="1"/>
        <v/>
      </c>
      <c r="I34" s="27"/>
      <c r="J34" s="31"/>
    </row>
    <row r="35" spans="1:10" ht="21" customHeight="1" x14ac:dyDescent="0.15">
      <c r="A35" s="30">
        <v>24</v>
      </c>
      <c r="B35" s="17"/>
      <c r="C35" s="17"/>
      <c r="D35" s="18"/>
      <c r="E35" s="17"/>
      <c r="F35" s="7" t="str">
        <f t="shared" si="0"/>
        <v/>
      </c>
      <c r="G35" s="9" t="str">
        <f>IF(D35="","",IF(OR(DATEDIF(D35,YEAR(EDATE(I35,-2))&amp;"/"&amp;"3/1","Y")&gt;70,DATEDIF(D35,YEAR(EDATE(I35,-2))&amp;"/"&amp;"3/1","Y")&lt;15),"加入不可",IF(E35="","",IF(J35&gt;=1,"脱退",IF(E35="100万円タイプ",VLOOKUP(F35,保険料表!$A$2:$C$101,2,0),IF(E35="50万円タイプ",VLOOKUP(F35,保険料表!$A$2:$C$101,3,0),""))))))</f>
        <v/>
      </c>
      <c r="H35" s="9" t="str">
        <f t="shared" si="1"/>
        <v/>
      </c>
      <c r="I35" s="27"/>
      <c r="J35" s="31"/>
    </row>
    <row r="36" spans="1:10" ht="21" customHeight="1" x14ac:dyDescent="0.15">
      <c r="A36" s="30">
        <v>25</v>
      </c>
      <c r="B36" s="17"/>
      <c r="C36" s="17"/>
      <c r="D36" s="18"/>
      <c r="E36" s="17"/>
      <c r="F36" s="7" t="str">
        <f t="shared" si="0"/>
        <v/>
      </c>
      <c r="G36" s="9" t="str">
        <f>IF(D36="","",IF(OR(DATEDIF(D36,YEAR(EDATE(I36,-2))&amp;"/"&amp;"3/1","Y")&gt;70,DATEDIF(D36,YEAR(EDATE(I36,-2))&amp;"/"&amp;"3/1","Y")&lt;15),"加入不可",IF(E36="","",IF(J36&gt;=1,"脱退",IF(E36="100万円タイプ",VLOOKUP(F36,保険料表!$A$2:$C$101,2,0),IF(E36="50万円タイプ",VLOOKUP(F36,保険料表!$A$2:$C$101,3,0),""))))))</f>
        <v/>
      </c>
      <c r="H36" s="9" t="str">
        <f t="shared" si="1"/>
        <v/>
      </c>
      <c r="I36" s="27"/>
      <c r="J36" s="31"/>
    </row>
    <row r="37" spans="1:10" ht="21" customHeight="1" x14ac:dyDescent="0.15">
      <c r="A37" s="30">
        <v>26</v>
      </c>
      <c r="B37" s="17"/>
      <c r="C37" s="17"/>
      <c r="D37" s="18"/>
      <c r="E37" s="17"/>
      <c r="F37" s="7" t="str">
        <f t="shared" si="0"/>
        <v/>
      </c>
      <c r="G37" s="9" t="str">
        <f>IF(D37="","",IF(OR(DATEDIF(D37,YEAR(EDATE(I37,-2))&amp;"/"&amp;"3/1","Y")&gt;70,DATEDIF(D37,YEAR(EDATE(I37,-2))&amp;"/"&amp;"3/1","Y")&lt;15),"加入不可",IF(E37="","",IF(J37&gt;=1,"脱退",IF(E37="100万円タイプ",VLOOKUP(F37,保険料表!$A$2:$C$101,2,0),IF(E37="50万円タイプ",VLOOKUP(F37,保険料表!$A$2:$C$101,3,0),""))))))</f>
        <v/>
      </c>
      <c r="H37" s="9" t="str">
        <f t="shared" si="1"/>
        <v/>
      </c>
      <c r="I37" s="27"/>
      <c r="J37" s="31"/>
    </row>
    <row r="38" spans="1:10" ht="21" customHeight="1" x14ac:dyDescent="0.15">
      <c r="A38" s="30">
        <v>27</v>
      </c>
      <c r="B38" s="17"/>
      <c r="C38" s="17"/>
      <c r="D38" s="18"/>
      <c r="E38" s="17"/>
      <c r="F38" s="7" t="str">
        <f t="shared" si="0"/>
        <v/>
      </c>
      <c r="G38" s="9" t="str">
        <f>IF(D38="","",IF(OR(DATEDIF(D38,YEAR(EDATE(I38,-2))&amp;"/"&amp;"3/1","Y")&gt;70,DATEDIF(D38,YEAR(EDATE(I38,-2))&amp;"/"&amp;"3/1","Y")&lt;15),"加入不可",IF(E38="","",IF(J38&gt;=1,"脱退",IF(E38="100万円タイプ",VLOOKUP(F38,保険料表!$A$2:$C$101,2,0),IF(E38="50万円タイプ",VLOOKUP(F38,保険料表!$A$2:$C$101,3,0),""))))))</f>
        <v/>
      </c>
      <c r="H38" s="9" t="str">
        <f t="shared" si="1"/>
        <v/>
      </c>
      <c r="I38" s="27"/>
      <c r="J38" s="31"/>
    </row>
    <row r="39" spans="1:10" ht="21" customHeight="1" x14ac:dyDescent="0.15">
      <c r="A39" s="30">
        <v>28</v>
      </c>
      <c r="B39" s="17"/>
      <c r="C39" s="17"/>
      <c r="D39" s="18"/>
      <c r="E39" s="17"/>
      <c r="F39" s="7" t="str">
        <f t="shared" si="0"/>
        <v/>
      </c>
      <c r="G39" s="9" t="str">
        <f>IF(D39="","",IF(OR(DATEDIF(D39,YEAR(EDATE(I39,-2))&amp;"/"&amp;"3/1","Y")&gt;70,DATEDIF(D39,YEAR(EDATE(I39,-2))&amp;"/"&amp;"3/1","Y")&lt;15),"加入不可",IF(E39="","",IF(J39&gt;=1,"脱退",IF(E39="100万円タイプ",VLOOKUP(F39,保険料表!$A$2:$C$101,2,0),IF(E39="50万円タイプ",VLOOKUP(F39,保険料表!$A$2:$C$101,3,0),""))))))</f>
        <v/>
      </c>
      <c r="H39" s="9" t="str">
        <f t="shared" si="1"/>
        <v/>
      </c>
      <c r="I39" s="27"/>
      <c r="J39" s="31"/>
    </row>
    <row r="40" spans="1:10" ht="21" customHeight="1" x14ac:dyDescent="0.15">
      <c r="A40" s="30">
        <v>29</v>
      </c>
      <c r="B40" s="17"/>
      <c r="C40" s="17"/>
      <c r="D40" s="18"/>
      <c r="E40" s="17"/>
      <c r="F40" s="7" t="str">
        <f t="shared" si="0"/>
        <v/>
      </c>
      <c r="G40" s="9" t="str">
        <f>IF(D40="","",IF(OR(DATEDIF(D40,YEAR(EDATE(I40,-2))&amp;"/"&amp;"3/1","Y")&gt;70,DATEDIF(D40,YEAR(EDATE(I40,-2))&amp;"/"&amp;"3/1","Y")&lt;15),"加入不可",IF(E40="","",IF(J40&gt;=1,"脱退",IF(E40="100万円タイプ",VLOOKUP(F40,保険料表!$A$2:$C$101,2,0),IF(E40="50万円タイプ",VLOOKUP(F40,保険料表!$A$2:$C$101,3,0),""))))))</f>
        <v/>
      </c>
      <c r="H40" s="9" t="str">
        <f t="shared" si="1"/>
        <v/>
      </c>
      <c r="I40" s="27"/>
      <c r="J40" s="31"/>
    </row>
    <row r="41" spans="1:10" ht="21" customHeight="1" x14ac:dyDescent="0.15">
      <c r="A41" s="30">
        <v>30</v>
      </c>
      <c r="B41" s="17"/>
      <c r="C41" s="17"/>
      <c r="D41" s="18"/>
      <c r="E41" s="17"/>
      <c r="F41" s="7" t="str">
        <f t="shared" si="0"/>
        <v/>
      </c>
      <c r="G41" s="9" t="str">
        <f>IF(D41="","",IF(OR(DATEDIF(D41,YEAR(EDATE(I41,-2))&amp;"/"&amp;"3/1","Y")&gt;70,DATEDIF(D41,YEAR(EDATE(I41,-2))&amp;"/"&amp;"3/1","Y")&lt;15),"加入不可",IF(E41="","",IF(J41&gt;=1,"脱退",IF(E41="100万円タイプ",VLOOKUP(F41,保険料表!$A$2:$C$101,2,0),IF(E41="50万円タイプ",VLOOKUP(F41,保険料表!$A$2:$C$101,3,0),""))))))</f>
        <v/>
      </c>
      <c r="H41" s="9" t="str">
        <f t="shared" si="1"/>
        <v/>
      </c>
      <c r="I41" s="27"/>
      <c r="J41" s="31"/>
    </row>
    <row r="42" spans="1:10" ht="21" customHeight="1" x14ac:dyDescent="0.15">
      <c r="A42" s="30">
        <v>31</v>
      </c>
      <c r="B42" s="17"/>
      <c r="C42" s="17"/>
      <c r="D42" s="18"/>
      <c r="E42" s="17"/>
      <c r="F42" s="7" t="str">
        <f t="shared" si="0"/>
        <v/>
      </c>
      <c r="G42" s="9" t="str">
        <f>IF(D42="","",IF(OR(DATEDIF(D42,YEAR(EDATE(I42,-2))&amp;"/"&amp;"3/1","Y")&gt;70,DATEDIF(D42,YEAR(EDATE(I42,-2))&amp;"/"&amp;"3/1","Y")&lt;15),"加入不可",IF(E42="","",IF(J42&gt;=1,"脱退",IF(E42="100万円タイプ",VLOOKUP(F42,保険料表!$A$2:$C$101,2,0),IF(E42="50万円タイプ",VLOOKUP(F42,保険料表!$A$2:$C$101,3,0),""))))))</f>
        <v/>
      </c>
      <c r="H42" s="9" t="str">
        <f t="shared" si="1"/>
        <v/>
      </c>
      <c r="I42" s="27"/>
      <c r="J42" s="31"/>
    </row>
    <row r="43" spans="1:10" ht="21" customHeight="1" x14ac:dyDescent="0.15">
      <c r="A43" s="30">
        <v>32</v>
      </c>
      <c r="B43" s="17"/>
      <c r="C43" s="17"/>
      <c r="D43" s="18"/>
      <c r="E43" s="17"/>
      <c r="F43" s="7" t="str">
        <f t="shared" si="0"/>
        <v/>
      </c>
      <c r="G43" s="9" t="str">
        <f>IF(D43="","",IF(OR(DATEDIF(D43,YEAR(EDATE(I43,-2))&amp;"/"&amp;"3/1","Y")&gt;70,DATEDIF(D43,YEAR(EDATE(I43,-2))&amp;"/"&amp;"3/1","Y")&lt;15),"加入不可",IF(E43="","",IF(J43&gt;=1,"脱退",IF(E43="100万円タイプ",VLOOKUP(F43,保険料表!$A$2:$C$101,2,0),IF(E43="50万円タイプ",VLOOKUP(F43,保険料表!$A$2:$C$101,3,0),""))))))</f>
        <v/>
      </c>
      <c r="H43" s="9" t="str">
        <f t="shared" si="1"/>
        <v/>
      </c>
      <c r="I43" s="27"/>
      <c r="J43" s="31"/>
    </row>
    <row r="44" spans="1:10" ht="21" customHeight="1" x14ac:dyDescent="0.15">
      <c r="A44" s="30">
        <v>33</v>
      </c>
      <c r="B44" s="17"/>
      <c r="C44" s="17"/>
      <c r="D44" s="18"/>
      <c r="E44" s="17"/>
      <c r="F44" s="7" t="str">
        <f t="shared" si="0"/>
        <v/>
      </c>
      <c r="G44" s="9" t="str">
        <f>IF(D44="","",IF(OR(DATEDIF(D44,YEAR(EDATE(I44,-2))&amp;"/"&amp;"3/1","Y")&gt;70,DATEDIF(D44,YEAR(EDATE(I44,-2))&amp;"/"&amp;"3/1","Y")&lt;15),"加入不可",IF(E44="","",IF(J44&gt;=1,"脱退",IF(E44="100万円タイプ",VLOOKUP(F44,保険料表!$A$2:$C$101,2,0),IF(E44="50万円タイプ",VLOOKUP(F44,保険料表!$A$2:$C$101,3,0),""))))))</f>
        <v/>
      </c>
      <c r="H44" s="9" t="str">
        <f t="shared" si="1"/>
        <v/>
      </c>
      <c r="I44" s="27"/>
      <c r="J44" s="31"/>
    </row>
    <row r="45" spans="1:10" ht="21" customHeight="1" x14ac:dyDescent="0.15">
      <c r="A45" s="30">
        <v>34</v>
      </c>
      <c r="B45" s="17"/>
      <c r="C45" s="17"/>
      <c r="D45" s="18"/>
      <c r="E45" s="17"/>
      <c r="F45" s="7" t="str">
        <f t="shared" si="0"/>
        <v/>
      </c>
      <c r="G45" s="9" t="str">
        <f>IF(D45="","",IF(OR(DATEDIF(D45,YEAR(EDATE(I45,-2))&amp;"/"&amp;"3/1","Y")&gt;70,DATEDIF(D45,YEAR(EDATE(I45,-2))&amp;"/"&amp;"3/1","Y")&lt;15),"加入不可",IF(E45="","",IF(J45&gt;=1,"脱退",IF(E45="100万円タイプ",VLOOKUP(F45,保険料表!$A$2:$C$101,2,0),IF(E45="50万円タイプ",VLOOKUP(F45,保険料表!$A$2:$C$101,3,0),""))))))</f>
        <v/>
      </c>
      <c r="H45" s="9" t="str">
        <f t="shared" si="1"/>
        <v/>
      </c>
      <c r="I45" s="27"/>
      <c r="J45" s="31"/>
    </row>
    <row r="46" spans="1:10" ht="21" customHeight="1" x14ac:dyDescent="0.15">
      <c r="A46" s="30">
        <v>35</v>
      </c>
      <c r="B46" s="17"/>
      <c r="C46" s="17"/>
      <c r="D46" s="18"/>
      <c r="E46" s="17"/>
      <c r="F46" s="7" t="str">
        <f t="shared" si="0"/>
        <v/>
      </c>
      <c r="G46" s="9" t="str">
        <f>IF(D46="","",IF(OR(DATEDIF(D46,YEAR(EDATE(I46,-2))&amp;"/"&amp;"3/1","Y")&gt;70,DATEDIF(D46,YEAR(EDATE(I46,-2))&amp;"/"&amp;"3/1","Y")&lt;15),"加入不可",IF(E46="","",IF(J46&gt;=1,"脱退",IF(E46="100万円タイプ",VLOOKUP(F46,保険料表!$A$2:$C$101,2,0),IF(E46="50万円タイプ",VLOOKUP(F46,保険料表!$A$2:$C$101,3,0),""))))))</f>
        <v/>
      </c>
      <c r="H46" s="9" t="str">
        <f t="shared" si="1"/>
        <v/>
      </c>
      <c r="I46" s="27"/>
      <c r="J46" s="31"/>
    </row>
    <row r="47" spans="1:10" ht="21" customHeight="1" x14ac:dyDescent="0.15">
      <c r="A47" s="30">
        <v>36</v>
      </c>
      <c r="B47" s="17"/>
      <c r="C47" s="17"/>
      <c r="D47" s="18"/>
      <c r="E47" s="17"/>
      <c r="F47" s="7" t="str">
        <f t="shared" si="0"/>
        <v/>
      </c>
      <c r="G47" s="9" t="str">
        <f>IF(D47="","",IF(OR(DATEDIF(D47,YEAR(EDATE(I47,-2))&amp;"/"&amp;"3/1","Y")&gt;70,DATEDIF(D47,YEAR(EDATE(I47,-2))&amp;"/"&amp;"3/1","Y")&lt;15),"加入不可",IF(E47="","",IF(J47&gt;=1,"脱退",IF(E47="100万円タイプ",VLOOKUP(F47,保険料表!$A$2:$C$101,2,0),IF(E47="50万円タイプ",VLOOKUP(F47,保険料表!$A$2:$C$101,3,0),""))))))</f>
        <v/>
      </c>
      <c r="H47" s="9" t="str">
        <f t="shared" si="1"/>
        <v/>
      </c>
      <c r="I47" s="27"/>
      <c r="J47" s="31"/>
    </row>
    <row r="48" spans="1:10" ht="21" customHeight="1" x14ac:dyDescent="0.15">
      <c r="A48" s="30">
        <v>37</v>
      </c>
      <c r="B48" s="17"/>
      <c r="C48" s="17"/>
      <c r="D48" s="18"/>
      <c r="E48" s="17"/>
      <c r="F48" s="7" t="str">
        <f t="shared" si="0"/>
        <v/>
      </c>
      <c r="G48" s="9" t="str">
        <f>IF(D48="","",IF(OR(DATEDIF(D48,YEAR(EDATE(I48,-2))&amp;"/"&amp;"3/1","Y")&gt;70,DATEDIF(D48,YEAR(EDATE(I48,-2))&amp;"/"&amp;"3/1","Y")&lt;15),"加入不可",IF(E48="","",IF(J48&gt;=1,"脱退",IF(E48="100万円タイプ",VLOOKUP(F48,保険料表!$A$2:$C$101,2,0),IF(E48="50万円タイプ",VLOOKUP(F48,保険料表!$A$2:$C$101,3,0),""))))))</f>
        <v/>
      </c>
      <c r="H48" s="9" t="str">
        <f t="shared" si="1"/>
        <v/>
      </c>
      <c r="I48" s="27"/>
      <c r="J48" s="31"/>
    </row>
    <row r="49" spans="1:10" ht="21" customHeight="1" x14ac:dyDescent="0.15">
      <c r="A49" s="30">
        <v>38</v>
      </c>
      <c r="B49" s="17"/>
      <c r="C49" s="17"/>
      <c r="D49" s="18"/>
      <c r="E49" s="17"/>
      <c r="F49" s="7" t="str">
        <f t="shared" si="0"/>
        <v/>
      </c>
      <c r="G49" s="9" t="str">
        <f>IF(D49="","",IF(OR(DATEDIF(D49,YEAR(EDATE(I49,-2))&amp;"/"&amp;"3/1","Y")&gt;70,DATEDIF(D49,YEAR(EDATE(I49,-2))&amp;"/"&amp;"3/1","Y")&lt;15),"加入不可",IF(E49="","",IF(J49&gt;=1,"脱退",IF(E49="100万円タイプ",VLOOKUP(F49,保険料表!$A$2:$C$101,2,0),IF(E49="50万円タイプ",VLOOKUP(F49,保険料表!$A$2:$C$101,3,0),""))))))</f>
        <v/>
      </c>
      <c r="H49" s="9" t="str">
        <f t="shared" si="1"/>
        <v/>
      </c>
      <c r="I49" s="27"/>
      <c r="J49" s="31"/>
    </row>
    <row r="50" spans="1:10" ht="21" customHeight="1" x14ac:dyDescent="0.15">
      <c r="A50" s="30">
        <v>39</v>
      </c>
      <c r="B50" s="17"/>
      <c r="C50" s="17"/>
      <c r="D50" s="18"/>
      <c r="E50" s="17"/>
      <c r="F50" s="7" t="str">
        <f t="shared" si="0"/>
        <v/>
      </c>
      <c r="G50" s="9" t="str">
        <f>IF(D50="","",IF(OR(DATEDIF(D50,YEAR(EDATE(I50,-2))&amp;"/"&amp;"3/1","Y")&gt;70,DATEDIF(D50,YEAR(EDATE(I50,-2))&amp;"/"&amp;"3/1","Y")&lt;15),"加入不可",IF(E50="","",IF(J50&gt;=1,"脱退",IF(E50="100万円タイプ",VLOOKUP(F50,保険料表!$A$2:$C$101,2,0),IF(E50="50万円タイプ",VLOOKUP(F50,保険料表!$A$2:$C$101,3,0),""))))))</f>
        <v/>
      </c>
      <c r="H50" s="9" t="str">
        <f t="shared" si="1"/>
        <v/>
      </c>
      <c r="I50" s="27"/>
      <c r="J50" s="31"/>
    </row>
    <row r="51" spans="1:10" ht="21" customHeight="1" x14ac:dyDescent="0.15">
      <c r="A51" s="30">
        <v>40</v>
      </c>
      <c r="B51" s="17"/>
      <c r="C51" s="17"/>
      <c r="D51" s="18"/>
      <c r="E51" s="17"/>
      <c r="F51" s="7" t="str">
        <f t="shared" si="0"/>
        <v/>
      </c>
      <c r="G51" s="9" t="str">
        <f>IF(D51="","",IF(OR(DATEDIF(D51,YEAR(EDATE(I51,-2))&amp;"/"&amp;"3/1","Y")&gt;70,DATEDIF(D51,YEAR(EDATE(I51,-2))&amp;"/"&amp;"3/1","Y")&lt;15),"加入不可",IF(E51="","",IF(J51&gt;=1,"脱退",IF(E51="100万円タイプ",VLOOKUP(F51,保険料表!$A$2:$C$101,2,0),IF(E51="50万円タイプ",VLOOKUP(F51,保険料表!$A$2:$C$101,3,0),""))))))</f>
        <v/>
      </c>
      <c r="H51" s="9" t="str">
        <f t="shared" si="1"/>
        <v/>
      </c>
      <c r="I51" s="27"/>
      <c r="J51" s="31"/>
    </row>
    <row r="52" spans="1:10" ht="21" customHeight="1" x14ac:dyDescent="0.15">
      <c r="A52" s="30">
        <v>41</v>
      </c>
      <c r="B52" s="17"/>
      <c r="C52" s="17"/>
      <c r="D52" s="18"/>
      <c r="E52" s="17"/>
      <c r="F52" s="7" t="str">
        <f t="shared" si="0"/>
        <v/>
      </c>
      <c r="G52" s="9" t="str">
        <f>IF(D52="","",IF(OR(DATEDIF(D52,YEAR(EDATE(I52,-2))&amp;"/"&amp;"3/1","Y")&gt;70,DATEDIF(D52,YEAR(EDATE(I52,-2))&amp;"/"&amp;"3/1","Y")&lt;15),"加入不可",IF(E52="","",IF(J52&gt;=1,"脱退",IF(E52="100万円タイプ",VLOOKUP(F52,保険料表!$A$2:$C$101,2,0),IF(E52="50万円タイプ",VLOOKUP(F52,保険料表!$A$2:$C$101,3,0),""))))))</f>
        <v/>
      </c>
      <c r="H52" s="9" t="str">
        <f t="shared" si="1"/>
        <v/>
      </c>
      <c r="I52" s="27"/>
      <c r="J52" s="31"/>
    </row>
    <row r="53" spans="1:10" ht="21" customHeight="1" x14ac:dyDescent="0.15">
      <c r="A53" s="30">
        <v>42</v>
      </c>
      <c r="B53" s="17"/>
      <c r="C53" s="17"/>
      <c r="D53" s="18"/>
      <c r="E53" s="17"/>
      <c r="F53" s="7" t="str">
        <f t="shared" si="0"/>
        <v/>
      </c>
      <c r="G53" s="9" t="str">
        <f>IF(D53="","",IF(OR(DATEDIF(D53,YEAR(EDATE(I53,-2))&amp;"/"&amp;"3/1","Y")&gt;70,DATEDIF(D53,YEAR(EDATE(I53,-2))&amp;"/"&amp;"3/1","Y")&lt;15),"加入不可",IF(E53="","",IF(J53&gt;=1,"脱退",IF(E53="100万円タイプ",VLOOKUP(F53,保険料表!$A$2:$C$101,2,0),IF(E53="50万円タイプ",VLOOKUP(F53,保険料表!$A$2:$C$101,3,0),""))))))</f>
        <v/>
      </c>
      <c r="H53" s="9" t="str">
        <f t="shared" si="1"/>
        <v/>
      </c>
      <c r="I53" s="27"/>
      <c r="J53" s="31"/>
    </row>
    <row r="54" spans="1:10" ht="21" customHeight="1" x14ac:dyDescent="0.15">
      <c r="A54" s="30">
        <v>43</v>
      </c>
      <c r="B54" s="17"/>
      <c r="C54" s="17"/>
      <c r="D54" s="18"/>
      <c r="E54" s="17"/>
      <c r="F54" s="7" t="str">
        <f t="shared" si="0"/>
        <v/>
      </c>
      <c r="G54" s="9" t="str">
        <f>IF(D54="","",IF(OR(DATEDIF(D54,YEAR(EDATE(I54,-2))&amp;"/"&amp;"3/1","Y")&gt;70,DATEDIF(D54,YEAR(EDATE(I54,-2))&amp;"/"&amp;"3/1","Y")&lt;15),"加入不可",IF(E54="","",IF(J54&gt;=1,"脱退",IF(E54="100万円タイプ",VLOOKUP(F54,保険料表!$A$2:$C$101,2,0),IF(E54="50万円タイプ",VLOOKUP(F54,保険料表!$A$2:$C$101,3,0),""))))))</f>
        <v/>
      </c>
      <c r="H54" s="9" t="str">
        <f t="shared" si="1"/>
        <v/>
      </c>
      <c r="I54" s="27"/>
      <c r="J54" s="31"/>
    </row>
    <row r="55" spans="1:10" ht="21" customHeight="1" x14ac:dyDescent="0.15">
      <c r="A55" s="30">
        <v>44</v>
      </c>
      <c r="B55" s="17"/>
      <c r="C55" s="17"/>
      <c r="D55" s="18"/>
      <c r="E55" s="17"/>
      <c r="F55" s="7" t="str">
        <f t="shared" si="0"/>
        <v/>
      </c>
      <c r="G55" s="9" t="str">
        <f>IF(D55="","",IF(OR(DATEDIF(D55,YEAR(EDATE(I55,-2))&amp;"/"&amp;"3/1","Y")&gt;70,DATEDIF(D55,YEAR(EDATE(I55,-2))&amp;"/"&amp;"3/1","Y")&lt;15),"加入不可",IF(E55="","",IF(J55&gt;=1,"脱退",IF(E55="100万円タイプ",VLOOKUP(F55,保険料表!$A$2:$C$101,2,0),IF(E55="50万円タイプ",VLOOKUP(F55,保険料表!$A$2:$C$101,3,0),""))))))</f>
        <v/>
      </c>
      <c r="H55" s="9" t="str">
        <f t="shared" si="1"/>
        <v/>
      </c>
      <c r="I55" s="27"/>
      <c r="J55" s="31"/>
    </row>
    <row r="56" spans="1:10" ht="21" customHeight="1" x14ac:dyDescent="0.15">
      <c r="A56" s="30">
        <v>45</v>
      </c>
      <c r="B56" s="17"/>
      <c r="C56" s="17"/>
      <c r="D56" s="18"/>
      <c r="E56" s="17"/>
      <c r="F56" s="7" t="str">
        <f t="shared" si="0"/>
        <v/>
      </c>
      <c r="G56" s="9" t="str">
        <f>IF(D56="","",IF(OR(DATEDIF(D56,YEAR(EDATE(I56,-2))&amp;"/"&amp;"3/1","Y")&gt;70,DATEDIF(D56,YEAR(EDATE(I56,-2))&amp;"/"&amp;"3/1","Y")&lt;15),"加入不可",IF(E56="","",IF(J56&gt;=1,"脱退",IF(E56="100万円タイプ",VLOOKUP(F56,保険料表!$A$2:$C$101,2,0),IF(E56="50万円タイプ",VLOOKUP(F56,保険料表!$A$2:$C$101,3,0),""))))))</f>
        <v/>
      </c>
      <c r="H56" s="9" t="str">
        <f t="shared" si="1"/>
        <v/>
      </c>
      <c r="I56" s="27"/>
      <c r="J56" s="31"/>
    </row>
    <row r="57" spans="1:10" ht="21" customHeight="1" x14ac:dyDescent="0.15">
      <c r="A57" s="30">
        <v>46</v>
      </c>
      <c r="B57" s="17"/>
      <c r="C57" s="17"/>
      <c r="D57" s="18"/>
      <c r="E57" s="17"/>
      <c r="F57" s="7" t="str">
        <f t="shared" si="0"/>
        <v/>
      </c>
      <c r="G57" s="9" t="str">
        <f>IF(D57="","",IF(OR(DATEDIF(D57,YEAR(EDATE(I57,-2))&amp;"/"&amp;"3/1","Y")&gt;70,DATEDIF(D57,YEAR(EDATE(I57,-2))&amp;"/"&amp;"3/1","Y")&lt;15),"加入不可",IF(E57="","",IF(J57&gt;=1,"脱退",IF(E57="100万円タイプ",VLOOKUP(F57,保険料表!$A$2:$C$101,2,0),IF(E57="50万円タイプ",VLOOKUP(F57,保険料表!$A$2:$C$101,3,0),""))))))</f>
        <v/>
      </c>
      <c r="H57" s="9" t="str">
        <f t="shared" si="1"/>
        <v/>
      </c>
      <c r="I57" s="27"/>
      <c r="J57" s="31"/>
    </row>
    <row r="58" spans="1:10" ht="21" customHeight="1" x14ac:dyDescent="0.15">
      <c r="A58" s="30">
        <v>47</v>
      </c>
      <c r="B58" s="17"/>
      <c r="C58" s="17"/>
      <c r="D58" s="18"/>
      <c r="E58" s="17"/>
      <c r="F58" s="7" t="str">
        <f t="shared" si="0"/>
        <v/>
      </c>
      <c r="G58" s="9" t="str">
        <f>IF(D58="","",IF(OR(DATEDIF(D58,YEAR(EDATE(I58,-2))&amp;"/"&amp;"3/1","Y")&gt;70,DATEDIF(D58,YEAR(EDATE(I58,-2))&amp;"/"&amp;"3/1","Y")&lt;15),"加入不可",IF(E58="","",IF(J58&gt;=1,"脱退",IF(E58="100万円タイプ",VLOOKUP(F58,保険料表!$A$2:$C$101,2,0),IF(E58="50万円タイプ",VLOOKUP(F58,保険料表!$A$2:$C$101,3,0),""))))))</f>
        <v/>
      </c>
      <c r="H58" s="9" t="str">
        <f t="shared" si="1"/>
        <v/>
      </c>
      <c r="I58" s="27"/>
      <c r="J58" s="31"/>
    </row>
    <row r="59" spans="1:10" ht="21" customHeight="1" x14ac:dyDescent="0.15">
      <c r="A59" s="30">
        <v>48</v>
      </c>
      <c r="B59" s="17"/>
      <c r="C59" s="17"/>
      <c r="D59" s="18"/>
      <c r="E59" s="17"/>
      <c r="F59" s="7" t="str">
        <f t="shared" si="0"/>
        <v/>
      </c>
      <c r="G59" s="9" t="str">
        <f>IF(D59="","",IF(OR(DATEDIF(D59,YEAR(EDATE(I59,-2))&amp;"/"&amp;"3/1","Y")&gt;70,DATEDIF(D59,YEAR(EDATE(I59,-2))&amp;"/"&amp;"3/1","Y")&lt;15),"加入不可",IF(E59="","",IF(J59&gt;=1,"脱退",IF(E59="100万円タイプ",VLOOKUP(F59,保険料表!$A$2:$C$101,2,0),IF(E59="50万円タイプ",VLOOKUP(F59,保険料表!$A$2:$C$101,3,0),""))))))</f>
        <v/>
      </c>
      <c r="H59" s="9" t="str">
        <f t="shared" si="1"/>
        <v/>
      </c>
      <c r="I59" s="27"/>
      <c r="J59" s="31"/>
    </row>
    <row r="60" spans="1:10" ht="21" customHeight="1" x14ac:dyDescent="0.15">
      <c r="A60" s="30">
        <v>49</v>
      </c>
      <c r="B60" s="17"/>
      <c r="C60" s="17"/>
      <c r="D60" s="18"/>
      <c r="E60" s="17"/>
      <c r="F60" s="7" t="str">
        <f t="shared" si="0"/>
        <v/>
      </c>
      <c r="G60" s="9" t="str">
        <f>IF(D60="","",IF(OR(DATEDIF(D60,YEAR(EDATE(I60,-2))&amp;"/"&amp;"3/1","Y")&gt;70,DATEDIF(D60,YEAR(EDATE(I60,-2))&amp;"/"&amp;"3/1","Y")&lt;15),"加入不可",IF(E60="","",IF(J60&gt;=1,"脱退",IF(E60="100万円タイプ",VLOOKUP(F60,保険料表!$A$2:$C$101,2,0),IF(E60="50万円タイプ",VLOOKUP(F60,保険料表!$A$2:$C$101,3,0),""))))))</f>
        <v/>
      </c>
      <c r="H60" s="9" t="str">
        <f t="shared" si="1"/>
        <v/>
      </c>
      <c r="I60" s="27"/>
      <c r="J60" s="31"/>
    </row>
    <row r="61" spans="1:10" ht="21" customHeight="1" x14ac:dyDescent="0.15">
      <c r="A61" s="30">
        <v>50</v>
      </c>
      <c r="B61" s="17"/>
      <c r="C61" s="17"/>
      <c r="D61" s="18"/>
      <c r="E61" s="17"/>
      <c r="F61" s="7" t="str">
        <f t="shared" si="0"/>
        <v/>
      </c>
      <c r="G61" s="9" t="str">
        <f>IF(D61="","",IF(OR(DATEDIF(D61,YEAR(EDATE(I61,-2))&amp;"/"&amp;"3/1","Y")&gt;70,DATEDIF(D61,YEAR(EDATE(I61,-2))&amp;"/"&amp;"3/1","Y")&lt;15),"加入不可",IF(E61="","",IF(J61&gt;=1,"脱退",IF(E61="100万円タイプ",VLOOKUP(F61,保険料表!$A$2:$C$101,2,0),IF(E61="50万円タイプ",VLOOKUP(F61,保険料表!$A$2:$C$101,3,0),""))))))</f>
        <v/>
      </c>
      <c r="H61" s="9" t="str">
        <f t="shared" si="1"/>
        <v/>
      </c>
      <c r="I61" s="27"/>
      <c r="J61" s="31"/>
    </row>
    <row r="62" spans="1:10" ht="21" customHeight="1" x14ac:dyDescent="0.15">
      <c r="A62" s="30">
        <v>51</v>
      </c>
      <c r="B62" s="17"/>
      <c r="C62" s="17"/>
      <c r="D62" s="18"/>
      <c r="E62" s="17"/>
      <c r="F62" s="7" t="str">
        <f t="shared" si="0"/>
        <v/>
      </c>
      <c r="G62" s="9" t="str">
        <f>IF(D62="","",IF(OR(DATEDIF(D62,YEAR(EDATE(I62,-2))&amp;"/"&amp;"3/1","Y")&gt;70,DATEDIF(D62,YEAR(EDATE(I62,-2))&amp;"/"&amp;"3/1","Y")&lt;15),"加入不可",IF(E62="","",IF(J62&gt;=1,"脱退",IF(E62="100万円タイプ",VLOOKUP(F62,保険料表!$A$2:$C$101,2,0),IF(E62="50万円タイプ",VLOOKUP(F62,保険料表!$A$2:$C$101,3,0),""))))))</f>
        <v/>
      </c>
      <c r="H62" s="9" t="str">
        <f t="shared" si="1"/>
        <v/>
      </c>
      <c r="I62" s="27"/>
      <c r="J62" s="31"/>
    </row>
    <row r="63" spans="1:10" ht="21" customHeight="1" x14ac:dyDescent="0.15">
      <c r="A63" s="30">
        <v>52</v>
      </c>
      <c r="B63" s="17"/>
      <c r="C63" s="17"/>
      <c r="D63" s="18"/>
      <c r="E63" s="17"/>
      <c r="F63" s="7" t="str">
        <f t="shared" si="0"/>
        <v/>
      </c>
      <c r="G63" s="9" t="str">
        <f>IF(D63="","",IF(OR(DATEDIF(D63,YEAR(EDATE(I63,-2))&amp;"/"&amp;"3/1","Y")&gt;70,DATEDIF(D63,YEAR(EDATE(I63,-2))&amp;"/"&amp;"3/1","Y")&lt;15),"加入不可",IF(E63="","",IF(J63&gt;=1,"脱退",IF(E63="100万円タイプ",VLOOKUP(F63,保険料表!$A$2:$C$101,2,0),IF(E63="50万円タイプ",VLOOKUP(F63,保険料表!$A$2:$C$101,3,0),""))))))</f>
        <v/>
      </c>
      <c r="H63" s="9" t="str">
        <f t="shared" si="1"/>
        <v/>
      </c>
      <c r="I63" s="27"/>
      <c r="J63" s="31"/>
    </row>
    <row r="64" spans="1:10" ht="21" customHeight="1" x14ac:dyDescent="0.15">
      <c r="A64" s="30">
        <v>53</v>
      </c>
      <c r="B64" s="17"/>
      <c r="C64" s="17"/>
      <c r="D64" s="18"/>
      <c r="E64" s="17"/>
      <c r="F64" s="7" t="str">
        <f t="shared" si="0"/>
        <v/>
      </c>
      <c r="G64" s="9" t="str">
        <f>IF(D64="","",IF(OR(DATEDIF(D64,YEAR(EDATE(I64,-2))&amp;"/"&amp;"3/1","Y")&gt;70,DATEDIF(D64,YEAR(EDATE(I64,-2))&amp;"/"&amp;"3/1","Y")&lt;15),"加入不可",IF(E64="","",IF(J64&gt;=1,"脱退",IF(E64="100万円タイプ",VLOOKUP(F64,保険料表!$A$2:$C$101,2,0),IF(E64="50万円タイプ",VLOOKUP(F64,保険料表!$A$2:$C$101,3,0),""))))))</f>
        <v/>
      </c>
      <c r="H64" s="9" t="str">
        <f t="shared" si="1"/>
        <v/>
      </c>
      <c r="I64" s="27"/>
      <c r="J64" s="31"/>
    </row>
    <row r="65" spans="1:10" ht="21" customHeight="1" x14ac:dyDescent="0.15">
      <c r="A65" s="30">
        <v>54</v>
      </c>
      <c r="B65" s="17"/>
      <c r="C65" s="17"/>
      <c r="D65" s="18"/>
      <c r="E65" s="17"/>
      <c r="F65" s="7" t="str">
        <f t="shared" si="0"/>
        <v/>
      </c>
      <c r="G65" s="9" t="str">
        <f>IF(D65="","",IF(OR(DATEDIF(D65,YEAR(EDATE(I65,-2))&amp;"/"&amp;"3/1","Y")&gt;70,DATEDIF(D65,YEAR(EDATE(I65,-2))&amp;"/"&amp;"3/1","Y")&lt;15),"加入不可",IF(E65="","",IF(J65&gt;=1,"脱退",IF(E65="100万円タイプ",VLOOKUP(F65,保険料表!$A$2:$C$101,2,0),IF(E65="50万円タイプ",VLOOKUP(F65,保険料表!$A$2:$C$101,3,0),""))))))</f>
        <v/>
      </c>
      <c r="H65" s="9" t="str">
        <f t="shared" si="1"/>
        <v/>
      </c>
      <c r="I65" s="27"/>
      <c r="J65" s="31"/>
    </row>
    <row r="66" spans="1:10" ht="21" customHeight="1" x14ac:dyDescent="0.15">
      <c r="A66" s="30">
        <v>55</v>
      </c>
      <c r="B66" s="17"/>
      <c r="C66" s="17"/>
      <c r="D66" s="18"/>
      <c r="E66" s="17"/>
      <c r="F66" s="7" t="str">
        <f t="shared" si="0"/>
        <v/>
      </c>
      <c r="G66" s="9" t="str">
        <f>IF(D66="","",IF(OR(DATEDIF(D66,YEAR(EDATE(I66,-2))&amp;"/"&amp;"3/1","Y")&gt;70,DATEDIF(D66,YEAR(EDATE(I66,-2))&amp;"/"&amp;"3/1","Y")&lt;15),"加入不可",IF(E66="","",IF(J66&gt;=1,"脱退",IF(E66="100万円タイプ",VLOOKUP(F66,保険料表!$A$2:$C$101,2,0),IF(E66="50万円タイプ",VLOOKUP(F66,保険料表!$A$2:$C$101,3,0),""))))))</f>
        <v/>
      </c>
      <c r="H66" s="9" t="str">
        <f t="shared" si="1"/>
        <v/>
      </c>
      <c r="I66" s="27"/>
      <c r="J66" s="31"/>
    </row>
    <row r="67" spans="1:10" ht="21" customHeight="1" x14ac:dyDescent="0.15">
      <c r="A67" s="30">
        <v>56</v>
      </c>
      <c r="B67" s="17"/>
      <c r="C67" s="17"/>
      <c r="D67" s="18"/>
      <c r="E67" s="17"/>
      <c r="F67" s="7" t="str">
        <f t="shared" si="0"/>
        <v/>
      </c>
      <c r="G67" s="9" t="str">
        <f>IF(D67="","",IF(OR(DATEDIF(D67,YEAR(EDATE(I67,-2))&amp;"/"&amp;"3/1","Y")&gt;70,DATEDIF(D67,YEAR(EDATE(I67,-2))&amp;"/"&amp;"3/1","Y")&lt;15),"加入不可",IF(E67="","",IF(J67&gt;=1,"脱退",IF(E67="100万円タイプ",VLOOKUP(F67,保険料表!$A$2:$C$101,2,0),IF(E67="50万円タイプ",VLOOKUP(F67,保険料表!$A$2:$C$101,3,0),""))))))</f>
        <v/>
      </c>
      <c r="H67" s="9" t="str">
        <f t="shared" si="1"/>
        <v/>
      </c>
      <c r="I67" s="27"/>
      <c r="J67" s="31"/>
    </row>
    <row r="68" spans="1:10" ht="21" customHeight="1" x14ac:dyDescent="0.15">
      <c r="A68" s="30">
        <v>57</v>
      </c>
      <c r="B68" s="17"/>
      <c r="C68" s="17"/>
      <c r="D68" s="18"/>
      <c r="E68" s="17"/>
      <c r="F68" s="7" t="str">
        <f t="shared" si="0"/>
        <v/>
      </c>
      <c r="G68" s="9" t="str">
        <f>IF(D68="","",IF(OR(DATEDIF(D68,YEAR(EDATE(I68,-2))&amp;"/"&amp;"3/1","Y")&gt;70,DATEDIF(D68,YEAR(EDATE(I68,-2))&amp;"/"&amp;"3/1","Y")&lt;15),"加入不可",IF(E68="","",IF(J68&gt;=1,"脱退",IF(E68="100万円タイプ",VLOOKUP(F68,保険料表!$A$2:$C$101,2,0),IF(E68="50万円タイプ",VLOOKUP(F68,保険料表!$A$2:$C$101,3,0),""))))))</f>
        <v/>
      </c>
      <c r="H68" s="9" t="str">
        <f t="shared" si="1"/>
        <v/>
      </c>
      <c r="I68" s="27"/>
      <c r="J68" s="31"/>
    </row>
    <row r="69" spans="1:10" ht="21" customHeight="1" x14ac:dyDescent="0.15">
      <c r="A69" s="30">
        <v>58</v>
      </c>
      <c r="B69" s="17"/>
      <c r="C69" s="17"/>
      <c r="D69" s="18"/>
      <c r="E69" s="17"/>
      <c r="F69" s="7" t="str">
        <f t="shared" si="0"/>
        <v/>
      </c>
      <c r="G69" s="9" t="str">
        <f>IF(D69="","",IF(OR(DATEDIF(D69,YEAR(EDATE(I69,-2))&amp;"/"&amp;"3/1","Y")&gt;70,DATEDIF(D69,YEAR(EDATE(I69,-2))&amp;"/"&amp;"3/1","Y")&lt;15),"加入不可",IF(E69="","",IF(J69&gt;=1,"脱退",IF(E69="100万円タイプ",VLOOKUP(F69,保険料表!$A$2:$C$101,2,0),IF(E69="50万円タイプ",VLOOKUP(F69,保険料表!$A$2:$C$101,3,0),""))))))</f>
        <v/>
      </c>
      <c r="H69" s="9" t="str">
        <f t="shared" si="1"/>
        <v/>
      </c>
      <c r="I69" s="27"/>
      <c r="J69" s="31"/>
    </row>
    <row r="70" spans="1:10" ht="21" customHeight="1" x14ac:dyDescent="0.15">
      <c r="A70" s="30">
        <v>59</v>
      </c>
      <c r="B70" s="17"/>
      <c r="C70" s="17"/>
      <c r="D70" s="18"/>
      <c r="E70" s="17"/>
      <c r="F70" s="7" t="str">
        <f t="shared" si="0"/>
        <v/>
      </c>
      <c r="G70" s="9" t="str">
        <f>IF(D70="","",IF(OR(DATEDIF(D70,YEAR(EDATE(I70,-2))&amp;"/"&amp;"3/1","Y")&gt;70,DATEDIF(D70,YEAR(EDATE(I70,-2))&amp;"/"&amp;"3/1","Y")&lt;15),"加入不可",IF(E70="","",IF(J70&gt;=1,"脱退",IF(E70="100万円タイプ",VLOOKUP(F70,保険料表!$A$2:$C$101,2,0),IF(E70="50万円タイプ",VLOOKUP(F70,保険料表!$A$2:$C$101,3,0),""))))))</f>
        <v/>
      </c>
      <c r="H70" s="9" t="str">
        <f t="shared" si="1"/>
        <v/>
      </c>
      <c r="I70" s="27"/>
      <c r="J70" s="31"/>
    </row>
    <row r="71" spans="1:10" ht="21" customHeight="1" x14ac:dyDescent="0.15">
      <c r="A71" s="30">
        <v>60</v>
      </c>
      <c r="B71" s="17"/>
      <c r="C71" s="17"/>
      <c r="D71" s="18"/>
      <c r="E71" s="17"/>
      <c r="F71" s="7" t="str">
        <f t="shared" si="0"/>
        <v/>
      </c>
      <c r="G71" s="9" t="str">
        <f>IF(D71="","",IF(OR(DATEDIF(D71,YEAR(EDATE(I71,-2))&amp;"/"&amp;"3/1","Y")&gt;70,DATEDIF(D71,YEAR(EDATE(I71,-2))&amp;"/"&amp;"3/1","Y")&lt;15),"加入不可",IF(E71="","",IF(J71&gt;=1,"脱退",IF(E71="100万円タイプ",VLOOKUP(F71,保険料表!$A$2:$C$101,2,0),IF(E71="50万円タイプ",VLOOKUP(F71,保険料表!$A$2:$C$101,3,0),""))))))</f>
        <v/>
      </c>
      <c r="H71" s="9" t="str">
        <f t="shared" si="1"/>
        <v/>
      </c>
      <c r="I71" s="27"/>
      <c r="J71" s="31"/>
    </row>
    <row r="72" spans="1:10" ht="21" customHeight="1" x14ac:dyDescent="0.15">
      <c r="A72" s="30">
        <v>61</v>
      </c>
      <c r="B72" s="17"/>
      <c r="C72" s="17"/>
      <c r="D72" s="18"/>
      <c r="E72" s="17"/>
      <c r="F72" s="7" t="str">
        <f t="shared" si="0"/>
        <v/>
      </c>
      <c r="G72" s="9" t="str">
        <f>IF(D72="","",IF(OR(DATEDIF(D72,YEAR(EDATE(I72,-2))&amp;"/"&amp;"3/1","Y")&gt;70,DATEDIF(D72,YEAR(EDATE(I72,-2))&amp;"/"&amp;"3/1","Y")&lt;15),"加入不可",IF(E72="","",IF(J72&gt;=1,"脱退",IF(E72="100万円タイプ",VLOOKUP(F72,保険料表!$A$2:$C$101,2,0),IF(E72="50万円タイプ",VLOOKUP(F72,保険料表!$A$2:$C$101,3,0),""))))))</f>
        <v/>
      </c>
      <c r="H72" s="9" t="str">
        <f t="shared" si="1"/>
        <v/>
      </c>
      <c r="I72" s="27"/>
      <c r="J72" s="31"/>
    </row>
    <row r="73" spans="1:10" ht="21" customHeight="1" x14ac:dyDescent="0.15">
      <c r="A73" s="30">
        <v>62</v>
      </c>
      <c r="B73" s="17"/>
      <c r="C73" s="17"/>
      <c r="D73" s="18"/>
      <c r="E73" s="17"/>
      <c r="F73" s="7" t="str">
        <f t="shared" si="0"/>
        <v/>
      </c>
      <c r="G73" s="9" t="str">
        <f>IF(D73="","",IF(OR(DATEDIF(D73,YEAR(EDATE(I73,-2))&amp;"/"&amp;"3/1","Y")&gt;70,DATEDIF(D73,YEAR(EDATE(I73,-2))&amp;"/"&amp;"3/1","Y")&lt;15),"加入不可",IF(E73="","",IF(J73&gt;=1,"脱退",IF(E73="100万円タイプ",VLOOKUP(F73,保険料表!$A$2:$C$101,2,0),IF(E73="50万円タイプ",VLOOKUP(F73,保険料表!$A$2:$C$101,3,0),""))))))</f>
        <v/>
      </c>
      <c r="H73" s="9" t="str">
        <f t="shared" si="1"/>
        <v/>
      </c>
      <c r="I73" s="27"/>
      <c r="J73" s="31"/>
    </row>
    <row r="74" spans="1:10" ht="21" customHeight="1" x14ac:dyDescent="0.15">
      <c r="A74" s="30">
        <v>63</v>
      </c>
      <c r="B74" s="17"/>
      <c r="C74" s="17"/>
      <c r="D74" s="18"/>
      <c r="E74" s="17"/>
      <c r="F74" s="7" t="str">
        <f t="shared" si="0"/>
        <v/>
      </c>
      <c r="G74" s="9" t="str">
        <f>IF(D74="","",IF(OR(DATEDIF(D74,YEAR(EDATE(I74,-2))&amp;"/"&amp;"3/1","Y")&gt;70,DATEDIF(D74,YEAR(EDATE(I74,-2))&amp;"/"&amp;"3/1","Y")&lt;15),"加入不可",IF(E74="","",IF(J74&gt;=1,"脱退",IF(E74="100万円タイプ",VLOOKUP(F74,保険料表!$A$2:$C$101,2,0),IF(E74="50万円タイプ",VLOOKUP(F74,保険料表!$A$2:$C$101,3,0),""))))))</f>
        <v/>
      </c>
      <c r="H74" s="9" t="str">
        <f t="shared" si="1"/>
        <v/>
      </c>
      <c r="I74" s="27"/>
      <c r="J74" s="31"/>
    </row>
    <row r="75" spans="1:10" ht="21" customHeight="1" x14ac:dyDescent="0.15">
      <c r="A75" s="30">
        <v>64</v>
      </c>
      <c r="B75" s="17"/>
      <c r="C75" s="17"/>
      <c r="D75" s="18"/>
      <c r="E75" s="17"/>
      <c r="F75" s="7" t="str">
        <f t="shared" si="0"/>
        <v/>
      </c>
      <c r="G75" s="9" t="str">
        <f>IF(D75="","",IF(OR(DATEDIF(D75,YEAR(EDATE(I75,-2))&amp;"/"&amp;"3/1","Y")&gt;70,DATEDIF(D75,YEAR(EDATE(I75,-2))&amp;"/"&amp;"3/1","Y")&lt;15),"加入不可",IF(E75="","",IF(J75&gt;=1,"脱退",IF(E75="100万円タイプ",VLOOKUP(F75,保険料表!$A$2:$C$101,2,0),IF(E75="50万円タイプ",VLOOKUP(F75,保険料表!$A$2:$C$101,3,0),""))))))</f>
        <v/>
      </c>
      <c r="H75" s="9" t="str">
        <f t="shared" si="1"/>
        <v/>
      </c>
      <c r="I75" s="27"/>
      <c r="J75" s="31"/>
    </row>
    <row r="76" spans="1:10" ht="21" customHeight="1" x14ac:dyDescent="0.15">
      <c r="A76" s="30">
        <v>65</v>
      </c>
      <c r="B76" s="17"/>
      <c r="C76" s="17"/>
      <c r="D76" s="18"/>
      <c r="E76" s="17"/>
      <c r="F76" s="7" t="str">
        <f t="shared" si="0"/>
        <v/>
      </c>
      <c r="G76" s="9" t="str">
        <f>IF(D76="","",IF(OR(DATEDIF(D76,YEAR(EDATE(I76,-2))&amp;"/"&amp;"3/1","Y")&gt;70,DATEDIF(D76,YEAR(EDATE(I76,-2))&amp;"/"&amp;"3/1","Y")&lt;15),"加入不可",IF(E76="","",IF(J76&gt;=1,"脱退",IF(E76="100万円タイプ",VLOOKUP(F76,保険料表!$A$2:$C$101,2,0),IF(E76="50万円タイプ",VLOOKUP(F76,保険料表!$A$2:$C$101,3,0),""))))))</f>
        <v/>
      </c>
      <c r="H76" s="9" t="str">
        <f t="shared" si="1"/>
        <v/>
      </c>
      <c r="I76" s="27"/>
      <c r="J76" s="31"/>
    </row>
    <row r="77" spans="1:10" ht="21" customHeight="1" x14ac:dyDescent="0.15">
      <c r="A77" s="30">
        <v>66</v>
      </c>
      <c r="B77" s="17"/>
      <c r="C77" s="17"/>
      <c r="D77" s="18"/>
      <c r="E77" s="17"/>
      <c r="F77" s="7" t="str">
        <f t="shared" si="0"/>
        <v/>
      </c>
      <c r="G77" s="9" t="str">
        <f>IF(D77="","",IF(OR(DATEDIF(D77,YEAR(EDATE(I77,-2))&amp;"/"&amp;"3/1","Y")&gt;70,DATEDIF(D77,YEAR(EDATE(I77,-2))&amp;"/"&amp;"3/1","Y")&lt;15),"加入不可",IF(E77="","",IF(J77&gt;=1,"脱退",IF(E77="100万円タイプ",VLOOKUP(F77,保険料表!$A$2:$C$101,2,0),IF(E77="50万円タイプ",VLOOKUP(F77,保険料表!$A$2:$C$101,3,0),""))))))</f>
        <v/>
      </c>
      <c r="H77" s="9" t="str">
        <f t="shared" si="1"/>
        <v/>
      </c>
      <c r="I77" s="27"/>
      <c r="J77" s="31"/>
    </row>
    <row r="78" spans="1:10" ht="21" customHeight="1" x14ac:dyDescent="0.15">
      <c r="A78" s="30">
        <v>67</v>
      </c>
      <c r="B78" s="17"/>
      <c r="C78" s="17"/>
      <c r="D78" s="18"/>
      <c r="E78" s="17"/>
      <c r="F78" s="7" t="str">
        <f t="shared" ref="F78:F111" si="2">IF(D78="","",DATEDIF(D78,$F$10,"Y"))</f>
        <v/>
      </c>
      <c r="G78" s="9" t="str">
        <f>IF(D78="","",IF(OR(DATEDIF(D78,YEAR(EDATE(I78,-2))&amp;"/"&amp;"3/1","Y")&gt;70,DATEDIF(D78,YEAR(EDATE(I78,-2))&amp;"/"&amp;"3/1","Y")&lt;15),"加入不可",IF(E78="","",IF(J78&gt;=1,"脱退",IF(E78="100万円タイプ",VLOOKUP(F78,保険料表!$A$2:$C$101,2,0),IF(E78="50万円タイプ",VLOOKUP(F78,保険料表!$A$2:$C$101,3,0),""))))))</f>
        <v/>
      </c>
      <c r="H78" s="9" t="str">
        <f t="shared" ref="H78:H110" si="3">IF(G78="","",IF(J78&gt;=1,"脱退",IF(G78="加入不可","",ROUND(G78*98%,0))))</f>
        <v/>
      </c>
      <c r="I78" s="27"/>
      <c r="J78" s="31"/>
    </row>
    <row r="79" spans="1:10" ht="21" customHeight="1" x14ac:dyDescent="0.15">
      <c r="A79" s="30">
        <v>68</v>
      </c>
      <c r="B79" s="17"/>
      <c r="C79" s="17"/>
      <c r="D79" s="18"/>
      <c r="E79" s="17"/>
      <c r="F79" s="7" t="str">
        <f t="shared" si="2"/>
        <v/>
      </c>
      <c r="G79" s="9" t="str">
        <f>IF(D79="","",IF(OR(DATEDIF(D79,YEAR(EDATE(I79,-2))&amp;"/"&amp;"3/1","Y")&gt;70,DATEDIF(D79,YEAR(EDATE(I79,-2))&amp;"/"&amp;"3/1","Y")&lt;15),"加入不可",IF(E79="","",IF(J79&gt;=1,"脱退",IF(E79="100万円タイプ",VLOOKUP(F79,保険料表!$A$2:$C$101,2,0),IF(E79="50万円タイプ",VLOOKUP(F79,保険料表!$A$2:$C$101,3,0),""))))))</f>
        <v/>
      </c>
      <c r="H79" s="9" t="str">
        <f t="shared" si="3"/>
        <v/>
      </c>
      <c r="I79" s="27"/>
      <c r="J79" s="31"/>
    </row>
    <row r="80" spans="1:10" ht="21" customHeight="1" x14ac:dyDescent="0.15">
      <c r="A80" s="30">
        <v>69</v>
      </c>
      <c r="B80" s="17"/>
      <c r="C80" s="17"/>
      <c r="D80" s="18"/>
      <c r="E80" s="17"/>
      <c r="F80" s="7" t="str">
        <f t="shared" si="2"/>
        <v/>
      </c>
      <c r="G80" s="9" t="str">
        <f>IF(D80="","",IF(OR(DATEDIF(D80,YEAR(EDATE(I80,-2))&amp;"/"&amp;"3/1","Y")&gt;70,DATEDIF(D80,YEAR(EDATE(I80,-2))&amp;"/"&amp;"3/1","Y")&lt;15),"加入不可",IF(E80="","",IF(J80&gt;=1,"脱退",IF(E80="100万円タイプ",VLOOKUP(F80,保険料表!$A$2:$C$101,2,0),IF(E80="50万円タイプ",VLOOKUP(F80,保険料表!$A$2:$C$101,3,0),""))))))</f>
        <v/>
      </c>
      <c r="H80" s="9" t="str">
        <f t="shared" si="3"/>
        <v/>
      </c>
      <c r="I80" s="27"/>
      <c r="J80" s="31"/>
    </row>
    <row r="81" spans="1:10" ht="21" customHeight="1" x14ac:dyDescent="0.15">
      <c r="A81" s="30">
        <v>70</v>
      </c>
      <c r="B81" s="17"/>
      <c r="C81" s="17"/>
      <c r="D81" s="18"/>
      <c r="E81" s="17"/>
      <c r="F81" s="7" t="str">
        <f t="shared" si="2"/>
        <v/>
      </c>
      <c r="G81" s="9" t="str">
        <f>IF(D81="","",IF(OR(DATEDIF(D81,YEAR(EDATE(I81,-2))&amp;"/"&amp;"3/1","Y")&gt;70,DATEDIF(D81,YEAR(EDATE(I81,-2))&amp;"/"&amp;"3/1","Y")&lt;15),"加入不可",IF(E81="","",IF(J81&gt;=1,"脱退",IF(E81="100万円タイプ",VLOOKUP(F81,保険料表!$A$2:$C$101,2,0),IF(E81="50万円タイプ",VLOOKUP(F81,保険料表!$A$2:$C$101,3,0),""))))))</f>
        <v/>
      </c>
      <c r="H81" s="9" t="str">
        <f t="shared" si="3"/>
        <v/>
      </c>
      <c r="I81" s="27"/>
      <c r="J81" s="31"/>
    </row>
    <row r="82" spans="1:10" ht="21" customHeight="1" x14ac:dyDescent="0.15">
      <c r="A82" s="30">
        <v>71</v>
      </c>
      <c r="B82" s="17"/>
      <c r="C82" s="17"/>
      <c r="D82" s="18"/>
      <c r="E82" s="17"/>
      <c r="F82" s="7" t="str">
        <f t="shared" si="2"/>
        <v/>
      </c>
      <c r="G82" s="9" t="str">
        <f>IF(D82="","",IF(OR(DATEDIF(D82,YEAR(EDATE(I82,-2))&amp;"/"&amp;"3/1","Y")&gt;70,DATEDIF(D82,YEAR(EDATE(I82,-2))&amp;"/"&amp;"3/1","Y")&lt;15),"加入不可",IF(E82="","",IF(J82&gt;=1,"脱退",IF(E82="100万円タイプ",VLOOKUP(F82,保険料表!$A$2:$C$101,2,0),IF(E82="50万円タイプ",VLOOKUP(F82,保険料表!$A$2:$C$101,3,0),""))))))</f>
        <v/>
      </c>
      <c r="H82" s="9" t="str">
        <f t="shared" si="3"/>
        <v/>
      </c>
      <c r="I82" s="27"/>
      <c r="J82" s="31"/>
    </row>
    <row r="83" spans="1:10" ht="21" customHeight="1" x14ac:dyDescent="0.15">
      <c r="A83" s="30">
        <v>72</v>
      </c>
      <c r="B83" s="17"/>
      <c r="C83" s="17"/>
      <c r="D83" s="18"/>
      <c r="E83" s="17"/>
      <c r="F83" s="7" t="str">
        <f t="shared" si="2"/>
        <v/>
      </c>
      <c r="G83" s="9" t="str">
        <f>IF(D83="","",IF(OR(DATEDIF(D83,YEAR(EDATE(I83,-2))&amp;"/"&amp;"3/1","Y")&gt;70,DATEDIF(D83,YEAR(EDATE(I83,-2))&amp;"/"&amp;"3/1","Y")&lt;15),"加入不可",IF(E83="","",IF(J83&gt;=1,"脱退",IF(E83="100万円タイプ",VLOOKUP(F83,保険料表!$A$2:$C$101,2,0),IF(E83="50万円タイプ",VLOOKUP(F83,保険料表!$A$2:$C$101,3,0),""))))))</f>
        <v/>
      </c>
      <c r="H83" s="9" t="str">
        <f t="shared" si="3"/>
        <v/>
      </c>
      <c r="I83" s="27"/>
      <c r="J83" s="31"/>
    </row>
    <row r="84" spans="1:10" ht="21" customHeight="1" x14ac:dyDescent="0.15">
      <c r="A84" s="30">
        <v>73</v>
      </c>
      <c r="B84" s="17"/>
      <c r="C84" s="17"/>
      <c r="D84" s="18"/>
      <c r="E84" s="17"/>
      <c r="F84" s="7" t="str">
        <f t="shared" si="2"/>
        <v/>
      </c>
      <c r="G84" s="9" t="str">
        <f>IF(D84="","",IF(OR(DATEDIF(D84,YEAR(EDATE(I84,-2))&amp;"/"&amp;"3/1","Y")&gt;70,DATEDIF(D84,YEAR(EDATE(I84,-2))&amp;"/"&amp;"3/1","Y")&lt;15),"加入不可",IF(E84="","",IF(J84&gt;=1,"脱退",IF(E84="100万円タイプ",VLOOKUP(F84,保険料表!$A$2:$C$101,2,0),IF(E84="50万円タイプ",VLOOKUP(F84,保険料表!$A$2:$C$101,3,0),""))))))</f>
        <v/>
      </c>
      <c r="H84" s="9" t="str">
        <f t="shared" si="3"/>
        <v/>
      </c>
      <c r="I84" s="27"/>
      <c r="J84" s="31"/>
    </row>
    <row r="85" spans="1:10" ht="21" customHeight="1" x14ac:dyDescent="0.15">
      <c r="A85" s="30">
        <v>74</v>
      </c>
      <c r="B85" s="17"/>
      <c r="C85" s="17"/>
      <c r="D85" s="18"/>
      <c r="E85" s="17"/>
      <c r="F85" s="7" t="str">
        <f t="shared" si="2"/>
        <v/>
      </c>
      <c r="G85" s="9" t="str">
        <f>IF(D85="","",IF(OR(DATEDIF(D85,YEAR(EDATE(I85,-2))&amp;"/"&amp;"3/1","Y")&gt;70,DATEDIF(D85,YEAR(EDATE(I85,-2))&amp;"/"&amp;"3/1","Y")&lt;15),"加入不可",IF(E85="","",IF(J85&gt;=1,"脱退",IF(E85="100万円タイプ",VLOOKUP(F85,保険料表!$A$2:$C$101,2,0),IF(E85="50万円タイプ",VLOOKUP(F85,保険料表!$A$2:$C$101,3,0),""))))))</f>
        <v/>
      </c>
      <c r="H85" s="9" t="str">
        <f t="shared" si="3"/>
        <v/>
      </c>
      <c r="I85" s="27"/>
      <c r="J85" s="31"/>
    </row>
    <row r="86" spans="1:10" ht="21" customHeight="1" x14ac:dyDescent="0.15">
      <c r="A86" s="30">
        <v>75</v>
      </c>
      <c r="B86" s="17"/>
      <c r="C86" s="17"/>
      <c r="D86" s="18"/>
      <c r="E86" s="17"/>
      <c r="F86" s="7" t="str">
        <f t="shared" si="2"/>
        <v/>
      </c>
      <c r="G86" s="9" t="str">
        <f>IF(D86="","",IF(OR(DATEDIF(D86,YEAR(EDATE(I86,-2))&amp;"/"&amp;"3/1","Y")&gt;70,DATEDIF(D86,YEAR(EDATE(I86,-2))&amp;"/"&amp;"3/1","Y")&lt;15),"加入不可",IF(E86="","",IF(J86&gt;=1,"脱退",IF(E86="100万円タイプ",VLOOKUP(F86,保険料表!$A$2:$C$101,2,0),IF(E86="50万円タイプ",VLOOKUP(F86,保険料表!$A$2:$C$101,3,0),""))))))</f>
        <v/>
      </c>
      <c r="H86" s="9" t="str">
        <f t="shared" si="3"/>
        <v/>
      </c>
      <c r="I86" s="27"/>
      <c r="J86" s="31"/>
    </row>
    <row r="87" spans="1:10" ht="21" customHeight="1" x14ac:dyDescent="0.15">
      <c r="A87" s="30">
        <v>76</v>
      </c>
      <c r="B87" s="17"/>
      <c r="C87" s="17"/>
      <c r="D87" s="18"/>
      <c r="E87" s="17"/>
      <c r="F87" s="7" t="str">
        <f t="shared" si="2"/>
        <v/>
      </c>
      <c r="G87" s="9" t="str">
        <f>IF(D87="","",IF(OR(DATEDIF(D87,YEAR(EDATE(I87,-2))&amp;"/"&amp;"3/1","Y")&gt;70,DATEDIF(D87,YEAR(EDATE(I87,-2))&amp;"/"&amp;"3/1","Y")&lt;15),"加入不可",IF(E87="","",IF(J87&gt;=1,"脱退",IF(E87="100万円タイプ",VLOOKUP(F87,保険料表!$A$2:$C$101,2,0),IF(E87="50万円タイプ",VLOOKUP(F87,保険料表!$A$2:$C$101,3,0),""))))))</f>
        <v/>
      </c>
      <c r="H87" s="9" t="str">
        <f t="shared" si="3"/>
        <v/>
      </c>
      <c r="I87" s="27"/>
      <c r="J87" s="31"/>
    </row>
    <row r="88" spans="1:10" ht="21" customHeight="1" x14ac:dyDescent="0.15">
      <c r="A88" s="30">
        <v>77</v>
      </c>
      <c r="B88" s="17"/>
      <c r="C88" s="17"/>
      <c r="D88" s="18"/>
      <c r="E88" s="17"/>
      <c r="F88" s="7" t="str">
        <f t="shared" si="2"/>
        <v/>
      </c>
      <c r="G88" s="9" t="str">
        <f>IF(D88="","",IF(OR(DATEDIF(D88,YEAR(EDATE(I88,-2))&amp;"/"&amp;"3/1","Y")&gt;70,DATEDIF(D88,YEAR(EDATE(I88,-2))&amp;"/"&amp;"3/1","Y")&lt;15),"加入不可",IF(E88="","",IF(J88&gt;=1,"脱退",IF(E88="100万円タイプ",VLOOKUP(F88,保険料表!$A$2:$C$101,2,0),IF(E88="50万円タイプ",VLOOKUP(F88,保険料表!$A$2:$C$101,3,0),""))))))</f>
        <v/>
      </c>
      <c r="H88" s="9" t="str">
        <f t="shared" si="3"/>
        <v/>
      </c>
      <c r="I88" s="27"/>
      <c r="J88" s="31"/>
    </row>
    <row r="89" spans="1:10" ht="21" customHeight="1" x14ac:dyDescent="0.15">
      <c r="A89" s="30">
        <v>78</v>
      </c>
      <c r="B89" s="17"/>
      <c r="C89" s="17"/>
      <c r="D89" s="18"/>
      <c r="E89" s="17"/>
      <c r="F89" s="7" t="str">
        <f t="shared" si="2"/>
        <v/>
      </c>
      <c r="G89" s="9" t="str">
        <f>IF(D89="","",IF(OR(DATEDIF(D89,YEAR(EDATE(I89,-2))&amp;"/"&amp;"3/1","Y")&gt;70,DATEDIF(D89,YEAR(EDATE(I89,-2))&amp;"/"&amp;"3/1","Y")&lt;15),"加入不可",IF(E89="","",IF(J89&gt;=1,"脱退",IF(E89="100万円タイプ",VLOOKUP(F89,保険料表!$A$2:$C$101,2,0),IF(E89="50万円タイプ",VLOOKUP(F89,保険料表!$A$2:$C$101,3,0),""))))))</f>
        <v/>
      </c>
      <c r="H89" s="9" t="str">
        <f t="shared" si="3"/>
        <v/>
      </c>
      <c r="I89" s="27"/>
      <c r="J89" s="31"/>
    </row>
    <row r="90" spans="1:10" ht="21" customHeight="1" x14ac:dyDescent="0.15">
      <c r="A90" s="30">
        <v>79</v>
      </c>
      <c r="B90" s="17"/>
      <c r="C90" s="17"/>
      <c r="D90" s="18"/>
      <c r="E90" s="17"/>
      <c r="F90" s="7" t="str">
        <f t="shared" si="2"/>
        <v/>
      </c>
      <c r="G90" s="9" t="str">
        <f>IF(D90="","",IF(OR(DATEDIF(D90,YEAR(EDATE(I90,-2))&amp;"/"&amp;"3/1","Y")&gt;70,DATEDIF(D90,YEAR(EDATE(I90,-2))&amp;"/"&amp;"3/1","Y")&lt;15),"加入不可",IF(E90="","",IF(J90&gt;=1,"脱退",IF(E90="100万円タイプ",VLOOKUP(F90,保険料表!$A$2:$C$101,2,0),IF(E90="50万円タイプ",VLOOKUP(F90,保険料表!$A$2:$C$101,3,0),""))))))</f>
        <v/>
      </c>
      <c r="H90" s="9" t="str">
        <f t="shared" si="3"/>
        <v/>
      </c>
      <c r="I90" s="27"/>
      <c r="J90" s="31"/>
    </row>
    <row r="91" spans="1:10" ht="21" customHeight="1" x14ac:dyDescent="0.15">
      <c r="A91" s="30">
        <v>80</v>
      </c>
      <c r="B91" s="17"/>
      <c r="C91" s="17"/>
      <c r="D91" s="18"/>
      <c r="E91" s="17"/>
      <c r="F91" s="7" t="str">
        <f t="shared" si="2"/>
        <v/>
      </c>
      <c r="G91" s="9" t="str">
        <f>IF(D91="","",IF(OR(DATEDIF(D91,YEAR(EDATE(I91,-2))&amp;"/"&amp;"3/1","Y")&gt;70,DATEDIF(D91,YEAR(EDATE(I91,-2))&amp;"/"&amp;"3/1","Y")&lt;15),"加入不可",IF(E91="","",IF(J91&gt;=1,"脱退",IF(E91="100万円タイプ",VLOOKUP(F91,保険料表!$A$2:$C$101,2,0),IF(E91="50万円タイプ",VLOOKUP(F91,保険料表!$A$2:$C$101,3,0),""))))))</f>
        <v/>
      </c>
      <c r="H91" s="9" t="str">
        <f t="shared" si="3"/>
        <v/>
      </c>
      <c r="I91" s="27"/>
      <c r="J91" s="31"/>
    </row>
    <row r="92" spans="1:10" ht="21" customHeight="1" x14ac:dyDescent="0.15">
      <c r="A92" s="30">
        <v>81</v>
      </c>
      <c r="B92" s="17"/>
      <c r="C92" s="17"/>
      <c r="D92" s="18"/>
      <c r="E92" s="17"/>
      <c r="F92" s="7" t="str">
        <f t="shared" si="2"/>
        <v/>
      </c>
      <c r="G92" s="9" t="str">
        <f>IF(D92="","",IF(OR(DATEDIF(D92,YEAR(EDATE(I92,-2))&amp;"/"&amp;"3/1","Y")&gt;70,DATEDIF(D92,YEAR(EDATE(I92,-2))&amp;"/"&amp;"3/1","Y")&lt;15),"加入不可",IF(E92="","",IF(J92&gt;=1,"脱退",IF(E92="100万円タイプ",VLOOKUP(F92,保険料表!$A$2:$C$101,2,0),IF(E92="50万円タイプ",VLOOKUP(F92,保険料表!$A$2:$C$101,3,0),""))))))</f>
        <v/>
      </c>
      <c r="H92" s="9" t="str">
        <f t="shared" si="3"/>
        <v/>
      </c>
      <c r="I92" s="27"/>
      <c r="J92" s="31"/>
    </row>
    <row r="93" spans="1:10" ht="21" customHeight="1" x14ac:dyDescent="0.15">
      <c r="A93" s="30">
        <v>82</v>
      </c>
      <c r="B93" s="17"/>
      <c r="C93" s="17"/>
      <c r="D93" s="18"/>
      <c r="E93" s="17"/>
      <c r="F93" s="7" t="str">
        <f t="shared" si="2"/>
        <v/>
      </c>
      <c r="G93" s="9" t="str">
        <f>IF(D93="","",IF(OR(DATEDIF(D93,YEAR(EDATE(I93,-2))&amp;"/"&amp;"3/1","Y")&gt;70,DATEDIF(D93,YEAR(EDATE(I93,-2))&amp;"/"&amp;"3/1","Y")&lt;15),"加入不可",IF(E93="","",IF(J93&gt;=1,"脱退",IF(E93="100万円タイプ",VLOOKUP(F93,保険料表!$A$2:$C$101,2,0),IF(E93="50万円タイプ",VLOOKUP(F93,保険料表!$A$2:$C$101,3,0),""))))))</f>
        <v/>
      </c>
      <c r="H93" s="9" t="str">
        <f t="shared" si="3"/>
        <v/>
      </c>
      <c r="I93" s="27"/>
      <c r="J93" s="31"/>
    </row>
    <row r="94" spans="1:10" ht="21" customHeight="1" x14ac:dyDescent="0.15">
      <c r="A94" s="30">
        <v>83</v>
      </c>
      <c r="B94" s="17"/>
      <c r="C94" s="17"/>
      <c r="D94" s="18"/>
      <c r="E94" s="17"/>
      <c r="F94" s="7" t="str">
        <f t="shared" si="2"/>
        <v/>
      </c>
      <c r="G94" s="9" t="str">
        <f>IF(D94="","",IF(OR(DATEDIF(D94,YEAR(EDATE(I94,-2))&amp;"/"&amp;"3/1","Y")&gt;70,DATEDIF(D94,YEAR(EDATE(I94,-2))&amp;"/"&amp;"3/1","Y")&lt;15),"加入不可",IF(E94="","",IF(J94&gt;=1,"脱退",IF(E94="100万円タイプ",VLOOKUP(F94,保険料表!$A$2:$C$101,2,0),IF(E94="50万円タイプ",VLOOKUP(F94,保険料表!$A$2:$C$101,3,0),""))))))</f>
        <v/>
      </c>
      <c r="H94" s="9" t="str">
        <f t="shared" si="3"/>
        <v/>
      </c>
      <c r="I94" s="27"/>
      <c r="J94" s="31"/>
    </row>
    <row r="95" spans="1:10" ht="21" customHeight="1" x14ac:dyDescent="0.15">
      <c r="A95" s="30">
        <v>84</v>
      </c>
      <c r="B95" s="17"/>
      <c r="C95" s="17"/>
      <c r="D95" s="18"/>
      <c r="E95" s="17"/>
      <c r="F95" s="7" t="str">
        <f t="shared" si="2"/>
        <v/>
      </c>
      <c r="G95" s="9" t="str">
        <f>IF(D95="","",IF(OR(DATEDIF(D95,YEAR(EDATE(I95,-2))&amp;"/"&amp;"3/1","Y")&gt;70,DATEDIF(D95,YEAR(EDATE(I95,-2))&amp;"/"&amp;"3/1","Y")&lt;15),"加入不可",IF(E95="","",IF(J95&gt;=1,"脱退",IF(E95="100万円タイプ",VLOOKUP(F95,保険料表!$A$2:$C$101,2,0),IF(E95="50万円タイプ",VLOOKUP(F95,保険料表!$A$2:$C$101,3,0),""))))))</f>
        <v/>
      </c>
      <c r="H95" s="9" t="str">
        <f t="shared" si="3"/>
        <v/>
      </c>
      <c r="I95" s="27"/>
      <c r="J95" s="31"/>
    </row>
    <row r="96" spans="1:10" ht="21" customHeight="1" x14ac:dyDescent="0.15">
      <c r="A96" s="30">
        <v>85</v>
      </c>
      <c r="B96" s="17"/>
      <c r="C96" s="17"/>
      <c r="D96" s="18"/>
      <c r="E96" s="17"/>
      <c r="F96" s="7" t="str">
        <f t="shared" si="2"/>
        <v/>
      </c>
      <c r="G96" s="9" t="str">
        <f>IF(D96="","",IF(OR(DATEDIF(D96,YEAR(EDATE(I96,-2))&amp;"/"&amp;"3/1","Y")&gt;70,DATEDIF(D96,YEAR(EDATE(I96,-2))&amp;"/"&amp;"3/1","Y")&lt;15),"加入不可",IF(E96="","",IF(J96&gt;=1,"脱退",IF(E96="100万円タイプ",VLOOKUP(F96,保険料表!$A$2:$C$101,2,0),IF(E96="50万円タイプ",VLOOKUP(F96,保険料表!$A$2:$C$101,3,0),""))))))</f>
        <v/>
      </c>
      <c r="H96" s="9" t="str">
        <f t="shared" si="3"/>
        <v/>
      </c>
      <c r="I96" s="27"/>
      <c r="J96" s="31"/>
    </row>
    <row r="97" spans="1:10" ht="21" customHeight="1" x14ac:dyDescent="0.15">
      <c r="A97" s="30">
        <v>86</v>
      </c>
      <c r="B97" s="17"/>
      <c r="C97" s="17"/>
      <c r="D97" s="18"/>
      <c r="E97" s="17"/>
      <c r="F97" s="7" t="str">
        <f t="shared" si="2"/>
        <v/>
      </c>
      <c r="G97" s="9" t="str">
        <f>IF(D97="","",IF(OR(DATEDIF(D97,YEAR(EDATE(I97,-2))&amp;"/"&amp;"3/1","Y")&gt;70,DATEDIF(D97,YEAR(EDATE(I97,-2))&amp;"/"&amp;"3/1","Y")&lt;15),"加入不可",IF(E97="","",IF(J97&gt;=1,"脱退",IF(E97="100万円タイプ",VLOOKUP(F97,保険料表!$A$2:$C$101,2,0),IF(E97="50万円タイプ",VLOOKUP(F97,保険料表!$A$2:$C$101,3,0),""))))))</f>
        <v/>
      </c>
      <c r="H97" s="9" t="str">
        <f t="shared" si="3"/>
        <v/>
      </c>
      <c r="I97" s="27"/>
      <c r="J97" s="31"/>
    </row>
    <row r="98" spans="1:10" ht="21" customHeight="1" x14ac:dyDescent="0.15">
      <c r="A98" s="30">
        <v>87</v>
      </c>
      <c r="B98" s="17"/>
      <c r="C98" s="17"/>
      <c r="D98" s="18"/>
      <c r="E98" s="17"/>
      <c r="F98" s="7" t="str">
        <f t="shared" si="2"/>
        <v/>
      </c>
      <c r="G98" s="9" t="str">
        <f>IF(D98="","",IF(OR(DATEDIF(D98,YEAR(EDATE(I98,-2))&amp;"/"&amp;"3/1","Y")&gt;70,DATEDIF(D98,YEAR(EDATE(I98,-2))&amp;"/"&amp;"3/1","Y")&lt;15),"加入不可",IF(E98="","",IF(J98&gt;=1,"脱退",IF(E98="100万円タイプ",VLOOKUP(F98,保険料表!$A$2:$C$101,2,0),IF(E98="50万円タイプ",VLOOKUP(F98,保険料表!$A$2:$C$101,3,0),""))))))</f>
        <v/>
      </c>
      <c r="H98" s="9" t="str">
        <f t="shared" si="3"/>
        <v/>
      </c>
      <c r="I98" s="27"/>
      <c r="J98" s="31"/>
    </row>
    <row r="99" spans="1:10" ht="21" customHeight="1" x14ac:dyDescent="0.15">
      <c r="A99" s="30">
        <v>88</v>
      </c>
      <c r="B99" s="17"/>
      <c r="C99" s="17"/>
      <c r="D99" s="18"/>
      <c r="E99" s="17"/>
      <c r="F99" s="7" t="str">
        <f t="shared" si="2"/>
        <v/>
      </c>
      <c r="G99" s="9" t="str">
        <f>IF(D99="","",IF(OR(DATEDIF(D99,YEAR(EDATE(I99,-2))&amp;"/"&amp;"3/1","Y")&gt;70,DATEDIF(D99,YEAR(EDATE(I99,-2))&amp;"/"&amp;"3/1","Y")&lt;15),"加入不可",IF(E99="","",IF(J99&gt;=1,"脱退",IF(E99="100万円タイプ",VLOOKUP(F99,保険料表!$A$2:$C$101,2,0),IF(E99="50万円タイプ",VLOOKUP(F99,保険料表!$A$2:$C$101,3,0),""))))))</f>
        <v/>
      </c>
      <c r="H99" s="9" t="str">
        <f t="shared" si="3"/>
        <v/>
      </c>
      <c r="I99" s="27"/>
      <c r="J99" s="31"/>
    </row>
    <row r="100" spans="1:10" ht="21" customHeight="1" x14ac:dyDescent="0.15">
      <c r="A100" s="30">
        <v>89</v>
      </c>
      <c r="B100" s="17"/>
      <c r="C100" s="17"/>
      <c r="D100" s="18"/>
      <c r="E100" s="17"/>
      <c r="F100" s="7" t="str">
        <f t="shared" si="2"/>
        <v/>
      </c>
      <c r="G100" s="9" t="str">
        <f>IF(D100="","",IF(OR(DATEDIF(D100,YEAR(EDATE(I100,-2))&amp;"/"&amp;"3/1","Y")&gt;70,DATEDIF(D100,YEAR(EDATE(I100,-2))&amp;"/"&amp;"3/1","Y")&lt;15),"加入不可",IF(E100="","",IF(J100&gt;=1,"脱退",IF(E100="100万円タイプ",VLOOKUP(F100,保険料表!$A$2:$C$101,2,0),IF(E100="50万円タイプ",VLOOKUP(F100,保険料表!$A$2:$C$101,3,0),""))))))</f>
        <v/>
      </c>
      <c r="H100" s="9" t="str">
        <f t="shared" si="3"/>
        <v/>
      </c>
      <c r="I100" s="27"/>
      <c r="J100" s="31"/>
    </row>
    <row r="101" spans="1:10" ht="21" customHeight="1" x14ac:dyDescent="0.15">
      <c r="A101" s="30">
        <v>90</v>
      </c>
      <c r="B101" s="17"/>
      <c r="C101" s="17"/>
      <c r="D101" s="18"/>
      <c r="E101" s="17"/>
      <c r="F101" s="7" t="str">
        <f t="shared" si="2"/>
        <v/>
      </c>
      <c r="G101" s="9" t="str">
        <f>IF(D101="","",IF(OR(DATEDIF(D101,YEAR(EDATE(I101,-2))&amp;"/"&amp;"3/1","Y")&gt;70,DATEDIF(D101,YEAR(EDATE(I101,-2))&amp;"/"&amp;"3/1","Y")&lt;15),"加入不可",IF(E101="","",IF(J101&gt;=1,"脱退",IF(E101="100万円タイプ",VLOOKUP(F101,保険料表!$A$2:$C$101,2,0),IF(E101="50万円タイプ",VLOOKUP(F101,保険料表!$A$2:$C$101,3,0),""))))))</f>
        <v/>
      </c>
      <c r="H101" s="9" t="str">
        <f t="shared" si="3"/>
        <v/>
      </c>
      <c r="I101" s="27"/>
      <c r="J101" s="31"/>
    </row>
    <row r="102" spans="1:10" ht="21" customHeight="1" x14ac:dyDescent="0.15">
      <c r="A102" s="30">
        <v>91</v>
      </c>
      <c r="B102" s="17"/>
      <c r="C102" s="17"/>
      <c r="D102" s="18"/>
      <c r="E102" s="17"/>
      <c r="F102" s="7" t="str">
        <f t="shared" si="2"/>
        <v/>
      </c>
      <c r="G102" s="9" t="str">
        <f>IF(D102="","",IF(OR(DATEDIF(D102,YEAR(EDATE(I102,-2))&amp;"/"&amp;"3/1","Y")&gt;70,DATEDIF(D102,YEAR(EDATE(I102,-2))&amp;"/"&amp;"3/1","Y")&lt;15),"加入不可",IF(E102="","",IF(J102&gt;=1,"脱退",IF(E102="100万円タイプ",VLOOKUP(F102,保険料表!$A$2:$C$101,2,0),IF(E102="50万円タイプ",VLOOKUP(F102,保険料表!$A$2:$C$101,3,0),""))))))</f>
        <v/>
      </c>
      <c r="H102" s="9" t="str">
        <f t="shared" si="3"/>
        <v/>
      </c>
      <c r="I102" s="27"/>
      <c r="J102" s="31"/>
    </row>
    <row r="103" spans="1:10" ht="21" customHeight="1" x14ac:dyDescent="0.15">
      <c r="A103" s="30">
        <v>92</v>
      </c>
      <c r="B103" s="17"/>
      <c r="C103" s="17"/>
      <c r="D103" s="18"/>
      <c r="E103" s="17"/>
      <c r="F103" s="7" t="str">
        <f t="shared" si="2"/>
        <v/>
      </c>
      <c r="G103" s="9" t="str">
        <f>IF(D103="","",IF(OR(DATEDIF(D103,YEAR(EDATE(I103,-2))&amp;"/"&amp;"3/1","Y")&gt;70,DATEDIF(D103,YEAR(EDATE(I103,-2))&amp;"/"&amp;"3/1","Y")&lt;15),"加入不可",IF(E103="","",IF(J103&gt;=1,"脱退",IF(E103="100万円タイプ",VLOOKUP(F103,保険料表!$A$2:$C$101,2,0),IF(E103="50万円タイプ",VLOOKUP(F103,保険料表!$A$2:$C$101,3,0),""))))))</f>
        <v/>
      </c>
      <c r="H103" s="9" t="str">
        <f t="shared" si="3"/>
        <v/>
      </c>
      <c r="I103" s="27"/>
      <c r="J103" s="31"/>
    </row>
    <row r="104" spans="1:10" ht="21" customHeight="1" x14ac:dyDescent="0.15">
      <c r="A104" s="30">
        <v>93</v>
      </c>
      <c r="B104" s="17"/>
      <c r="C104" s="17"/>
      <c r="D104" s="18"/>
      <c r="E104" s="17"/>
      <c r="F104" s="7" t="str">
        <f t="shared" si="2"/>
        <v/>
      </c>
      <c r="G104" s="9" t="str">
        <f>IF(D104="","",IF(OR(DATEDIF(D104,YEAR(EDATE(I104,-2))&amp;"/"&amp;"3/1","Y")&gt;70,DATEDIF(D104,YEAR(EDATE(I104,-2))&amp;"/"&amp;"3/1","Y")&lt;15),"加入不可",IF(E104="","",IF(J104&gt;=1,"脱退",IF(E104="100万円タイプ",VLOOKUP(F104,保険料表!$A$2:$C$101,2,0),IF(E104="50万円タイプ",VLOOKUP(F104,保険料表!$A$2:$C$101,3,0),""))))))</f>
        <v/>
      </c>
      <c r="H104" s="9" t="str">
        <f t="shared" si="3"/>
        <v/>
      </c>
      <c r="I104" s="27"/>
      <c r="J104" s="31"/>
    </row>
    <row r="105" spans="1:10" ht="21" customHeight="1" x14ac:dyDescent="0.15">
      <c r="A105" s="30">
        <v>94</v>
      </c>
      <c r="B105" s="17"/>
      <c r="C105" s="17"/>
      <c r="D105" s="18"/>
      <c r="E105" s="17"/>
      <c r="F105" s="7" t="str">
        <f t="shared" si="2"/>
        <v/>
      </c>
      <c r="G105" s="9" t="str">
        <f>IF(D105="","",IF(OR(DATEDIF(D105,YEAR(EDATE(I105,-2))&amp;"/"&amp;"3/1","Y")&gt;70,DATEDIF(D105,YEAR(EDATE(I105,-2))&amp;"/"&amp;"3/1","Y")&lt;15),"加入不可",IF(E105="","",IF(J105&gt;=1,"脱退",IF(E105="100万円タイプ",VLOOKUP(F105,保険料表!$A$2:$C$101,2,0),IF(E105="50万円タイプ",VLOOKUP(F105,保険料表!$A$2:$C$101,3,0),""))))))</f>
        <v/>
      </c>
      <c r="H105" s="9" t="str">
        <f t="shared" si="3"/>
        <v/>
      </c>
      <c r="I105" s="27"/>
      <c r="J105" s="31"/>
    </row>
    <row r="106" spans="1:10" ht="21" customHeight="1" x14ac:dyDescent="0.15">
      <c r="A106" s="30">
        <v>95</v>
      </c>
      <c r="B106" s="17"/>
      <c r="C106" s="17"/>
      <c r="D106" s="18"/>
      <c r="E106" s="17"/>
      <c r="F106" s="7" t="str">
        <f t="shared" si="2"/>
        <v/>
      </c>
      <c r="G106" s="9" t="str">
        <f>IF(D106="","",IF(OR(DATEDIF(D106,YEAR(EDATE(I106,-2))&amp;"/"&amp;"3/1","Y")&gt;70,DATEDIF(D106,YEAR(EDATE(I106,-2))&amp;"/"&amp;"3/1","Y")&lt;15),"加入不可",IF(E106="","",IF(J106&gt;=1,"脱退",IF(E106="100万円タイプ",VLOOKUP(F106,保険料表!$A$2:$C$101,2,0),IF(E106="50万円タイプ",VLOOKUP(F106,保険料表!$A$2:$C$101,3,0),""))))))</f>
        <v/>
      </c>
      <c r="H106" s="9" t="str">
        <f t="shared" si="3"/>
        <v/>
      </c>
      <c r="I106" s="27"/>
      <c r="J106" s="31"/>
    </row>
    <row r="107" spans="1:10" ht="21" customHeight="1" x14ac:dyDescent="0.15">
      <c r="A107" s="30">
        <v>96</v>
      </c>
      <c r="B107" s="17"/>
      <c r="C107" s="17"/>
      <c r="D107" s="18"/>
      <c r="E107" s="17"/>
      <c r="F107" s="7" t="str">
        <f t="shared" si="2"/>
        <v/>
      </c>
      <c r="G107" s="9" t="str">
        <f>IF(D107="","",IF(OR(DATEDIF(D107,YEAR(EDATE(I107,-2))&amp;"/"&amp;"3/1","Y")&gt;70,DATEDIF(D107,YEAR(EDATE(I107,-2))&amp;"/"&amp;"3/1","Y")&lt;15),"加入不可",IF(E107="","",IF(J107&gt;=1,"脱退",IF(E107="100万円タイプ",VLOOKUP(F107,保険料表!$A$2:$C$101,2,0),IF(E107="50万円タイプ",VLOOKUP(F107,保険料表!$A$2:$C$101,3,0),""))))))</f>
        <v/>
      </c>
      <c r="H107" s="9" t="str">
        <f t="shared" si="3"/>
        <v/>
      </c>
      <c r="I107" s="27"/>
      <c r="J107" s="31"/>
    </row>
    <row r="108" spans="1:10" ht="21" customHeight="1" x14ac:dyDescent="0.15">
      <c r="A108" s="30">
        <v>97</v>
      </c>
      <c r="B108" s="17"/>
      <c r="C108" s="17"/>
      <c r="D108" s="18"/>
      <c r="E108" s="17"/>
      <c r="F108" s="7" t="str">
        <f t="shared" si="2"/>
        <v/>
      </c>
      <c r="G108" s="9" t="str">
        <f>IF(D108="","",IF(OR(DATEDIF(D108,YEAR(EDATE(I108,-2))&amp;"/"&amp;"3/1","Y")&gt;70,DATEDIF(D108,YEAR(EDATE(I108,-2))&amp;"/"&amp;"3/1","Y")&lt;15),"加入不可",IF(E108="","",IF(J108&gt;=1,"脱退",IF(E108="100万円タイプ",VLOOKUP(F108,保険料表!$A$2:$C$101,2,0),IF(E108="50万円タイプ",VLOOKUP(F108,保険料表!$A$2:$C$101,3,0),""))))))</f>
        <v/>
      </c>
      <c r="H108" s="9" t="str">
        <f t="shared" si="3"/>
        <v/>
      </c>
      <c r="I108" s="27"/>
      <c r="J108" s="31"/>
    </row>
    <row r="109" spans="1:10" ht="21" customHeight="1" x14ac:dyDescent="0.15">
      <c r="A109" s="30">
        <v>98</v>
      </c>
      <c r="B109" s="17"/>
      <c r="C109" s="17"/>
      <c r="D109" s="18"/>
      <c r="E109" s="17"/>
      <c r="F109" s="7" t="str">
        <f t="shared" si="2"/>
        <v/>
      </c>
      <c r="G109" s="9" t="str">
        <f>IF(D109="","",IF(OR(DATEDIF(D109,YEAR(EDATE(I109,-2))&amp;"/"&amp;"3/1","Y")&gt;70,DATEDIF(D109,YEAR(EDATE(I109,-2))&amp;"/"&amp;"3/1","Y")&lt;15),"加入不可",IF(E109="","",IF(J109&gt;=1,"脱退",IF(E109="100万円タイプ",VLOOKUP(F109,保険料表!$A$2:$C$101,2,0),IF(E109="50万円タイプ",VLOOKUP(F109,保険料表!$A$2:$C$101,3,0),""))))))</f>
        <v/>
      </c>
      <c r="H109" s="9" t="str">
        <f t="shared" si="3"/>
        <v/>
      </c>
      <c r="I109" s="27"/>
      <c r="J109" s="31"/>
    </row>
    <row r="110" spans="1:10" ht="21" customHeight="1" x14ac:dyDescent="0.15">
      <c r="A110" s="30">
        <v>99</v>
      </c>
      <c r="B110" s="17"/>
      <c r="C110" s="17"/>
      <c r="D110" s="18"/>
      <c r="E110" s="17"/>
      <c r="F110" s="7" t="str">
        <f t="shared" si="2"/>
        <v/>
      </c>
      <c r="G110" s="9" t="str">
        <f>IF(D110="","",IF(OR(DATEDIF(D110,YEAR(EDATE(I110,-2))&amp;"/"&amp;"3/1","Y")&gt;70,DATEDIF(D110,YEAR(EDATE(I110,-2))&amp;"/"&amp;"3/1","Y")&lt;15),"加入不可",IF(E110="","",IF(J110&gt;=1,"脱退",IF(E110="100万円タイプ",VLOOKUP(F110,保険料表!$A$2:$C$101,2,0),IF(E110="50万円タイプ",VLOOKUP(F110,保険料表!$A$2:$C$101,3,0),""))))))</f>
        <v/>
      </c>
      <c r="H110" s="9" t="str">
        <f t="shared" si="3"/>
        <v/>
      </c>
      <c r="I110" s="27"/>
      <c r="J110" s="31"/>
    </row>
    <row r="111" spans="1:10" ht="21" customHeight="1" thickBot="1" x14ac:dyDescent="0.2">
      <c r="A111" s="32">
        <v>100</v>
      </c>
      <c r="B111" s="33"/>
      <c r="C111" s="33"/>
      <c r="D111" s="34"/>
      <c r="E111" s="33"/>
      <c r="F111" s="35" t="str">
        <f t="shared" si="2"/>
        <v/>
      </c>
      <c r="G111" s="9" t="str">
        <f>IF(D111="","",IF(OR(DATEDIF(D111,YEAR(EDATE(I111,-2))&amp;"/"&amp;"3/1","Y")&gt;70,DATEDIF(D111,YEAR(EDATE(I111,-2))&amp;"/"&amp;"3/1","Y")&lt;15),"加入不可",IF(E111="","",IF(J111&gt;=1,"脱退",IF(E111="100万円タイプ",VLOOKUP(F111,保険料表!$A$2:$C$101,2,0),IF(E111="50万円タイプ",VLOOKUP(F111,保険料表!$A$2:$C$101,3,0),""))))))</f>
        <v/>
      </c>
      <c r="H111" s="36" t="str">
        <f>IF(G111="","",IF(J111&gt;=1,"脱退",IF(G111="加入不可","",ROUND(G111*98%,0))))</f>
        <v/>
      </c>
      <c r="I111" s="37"/>
      <c r="J111" s="38"/>
    </row>
    <row r="112" spans="1:10" x14ac:dyDescent="0.15">
      <c r="B112" s="3"/>
    </row>
    <row r="113" spans="2:2" x14ac:dyDescent="0.15">
      <c r="B113" s="3"/>
    </row>
    <row r="114" spans="2:2" x14ac:dyDescent="0.15">
      <c r="B114" s="3"/>
    </row>
    <row r="115" spans="2:2" x14ac:dyDescent="0.15">
      <c r="B115" s="3"/>
    </row>
    <row r="116" spans="2:2" x14ac:dyDescent="0.15">
      <c r="B116" s="3"/>
    </row>
    <row r="117" spans="2:2" x14ac:dyDescent="0.15">
      <c r="B117" s="3"/>
    </row>
    <row r="118" spans="2:2" x14ac:dyDescent="0.15">
      <c r="B118" s="3"/>
    </row>
    <row r="119" spans="2:2" x14ac:dyDescent="0.15">
      <c r="B119" s="3"/>
    </row>
    <row r="120" spans="2:2" x14ac:dyDescent="0.15">
      <c r="B120" s="3"/>
    </row>
    <row r="121" spans="2:2" x14ac:dyDescent="0.15">
      <c r="B121" s="3"/>
    </row>
    <row r="122" spans="2:2" x14ac:dyDescent="0.15">
      <c r="B122" s="3"/>
    </row>
    <row r="123" spans="2:2" x14ac:dyDescent="0.15">
      <c r="B123" s="3"/>
    </row>
    <row r="124" spans="2:2" x14ac:dyDescent="0.15">
      <c r="B124" s="3"/>
    </row>
    <row r="125" spans="2:2" x14ac:dyDescent="0.15">
      <c r="B125" s="3"/>
    </row>
    <row r="126" spans="2:2" x14ac:dyDescent="0.15">
      <c r="B126" s="3"/>
    </row>
    <row r="127" spans="2:2" x14ac:dyDescent="0.15">
      <c r="B127" s="3"/>
    </row>
    <row r="128" spans="2:2" x14ac:dyDescent="0.15">
      <c r="B128" s="3"/>
    </row>
    <row r="129" spans="2:2" x14ac:dyDescent="0.15">
      <c r="B129" s="3"/>
    </row>
    <row r="130" spans="2:2" x14ac:dyDescent="0.15">
      <c r="B130" s="3"/>
    </row>
    <row r="131" spans="2:2" x14ac:dyDescent="0.15">
      <c r="B131" s="3"/>
    </row>
    <row r="132" spans="2:2" x14ac:dyDescent="0.15">
      <c r="B132" s="3"/>
    </row>
    <row r="133" spans="2:2" x14ac:dyDescent="0.15">
      <c r="B133" s="3"/>
    </row>
  </sheetData>
  <sheetProtection algorithmName="SHA-512" hashValue="nCdye6otPRCcXs6K76rXAccKbjk0l2RdSP8WTFK3OUwuv1NSuc9QYuLzQJB0ooIrMQWEIS1S6L7zQSyDyHqcTg==" saltValue="KtQpePZhoVvkaOLC+cFw6Q==" spinCount="100000" sheet="1"/>
  <protectedRanges>
    <protectedRange sqref="A4:D4" name="範囲4"/>
    <protectedRange sqref="G1" name="範囲3"/>
    <protectedRange sqref="I12:J111" name="範囲2"/>
    <protectedRange sqref="B12:E111" name="範囲1"/>
  </protectedRanges>
  <mergeCells count="15">
    <mergeCell ref="A10:A11"/>
    <mergeCell ref="B10:B11"/>
    <mergeCell ref="H10:H11"/>
    <mergeCell ref="I10:I11"/>
    <mergeCell ref="J10:J11"/>
    <mergeCell ref="E10:E11"/>
    <mergeCell ref="D10:D11"/>
    <mergeCell ref="C10:C11"/>
    <mergeCell ref="G10:G11"/>
    <mergeCell ref="A7:B7"/>
    <mergeCell ref="A6:B6"/>
    <mergeCell ref="A3:B3"/>
    <mergeCell ref="A4:B4"/>
    <mergeCell ref="C3:D3"/>
    <mergeCell ref="C4:D4"/>
  </mergeCells>
  <phoneticPr fontId="2"/>
  <dataValidations count="1">
    <dataValidation type="list" allowBlank="1" showInputMessage="1" showErrorMessage="1" sqref="E12:E111" xr:uid="{00000000-0002-0000-0000-000000000000}">
      <formula1>"100万円タイプ,50万円タイプ"</formula1>
    </dataValidation>
  </dataValidations>
  <pageMargins left="0.59055118110236227" right="0.59055118110236227" top="0.19685039370078741" bottom="0.35433070866141736" header="0.51181102362204722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3"/>
  <sheetViews>
    <sheetView showGridLines="0" zoomScaleNormal="100" workbookViewId="0">
      <selection activeCell="A4" sqref="A4:B4"/>
    </sheetView>
  </sheetViews>
  <sheetFormatPr defaultRowHeight="13.5" x14ac:dyDescent="0.15"/>
  <cols>
    <col min="1" max="1" width="4.375" customWidth="1"/>
    <col min="2" max="2" width="14.875" customWidth="1"/>
    <col min="3" max="3" width="19.5" style="3" customWidth="1"/>
    <col min="4" max="4" width="11.625" style="11" customWidth="1"/>
    <col min="5" max="5" width="12.875" style="3" bestFit="1" customWidth="1"/>
    <col min="6" max="6" width="13.375" style="6" customWidth="1"/>
    <col min="7" max="7" width="12.375" style="8" customWidth="1"/>
    <col min="8" max="8" width="15.125" style="8" customWidth="1"/>
    <col min="9" max="10" width="15.25" customWidth="1"/>
  </cols>
  <sheetData>
    <row r="1" spans="1:10" ht="24" customHeight="1" x14ac:dyDescent="0.15">
      <c r="A1" s="13" t="s">
        <v>18</v>
      </c>
      <c r="B1" s="4"/>
      <c r="C1" s="13"/>
      <c r="D1" s="10"/>
      <c r="E1" s="14"/>
      <c r="F1" s="24" t="s">
        <v>16</v>
      </c>
      <c r="G1" s="25">
        <v>2021</v>
      </c>
      <c r="H1" s="26" t="s">
        <v>17</v>
      </c>
      <c r="I1" s="20"/>
      <c r="J1" s="19"/>
    </row>
    <row r="2" spans="1:10" ht="9.75" customHeight="1" thickBot="1" x14ac:dyDescent="0.2">
      <c r="A2" s="4"/>
      <c r="B2" s="4"/>
      <c r="C2" s="5"/>
      <c r="D2" s="10"/>
      <c r="J2" s="21"/>
    </row>
    <row r="3" spans="1:10" ht="15" customHeight="1" x14ac:dyDescent="0.15">
      <c r="A3" s="44" t="s">
        <v>14</v>
      </c>
      <c r="B3" s="45"/>
      <c r="C3" s="45" t="s">
        <v>15</v>
      </c>
      <c r="D3" s="48"/>
      <c r="J3" s="1"/>
    </row>
    <row r="4" spans="1:10" ht="19.5" customHeight="1" thickBot="1" x14ac:dyDescent="0.2">
      <c r="A4" s="66" t="s">
        <v>24</v>
      </c>
      <c r="B4" s="47"/>
      <c r="C4" s="47" t="s">
        <v>23</v>
      </c>
      <c r="D4" s="49"/>
      <c r="J4" s="1"/>
    </row>
    <row r="5" spans="1:10" ht="9.75" customHeight="1" thickBot="1" x14ac:dyDescent="0.2">
      <c r="A5" s="4"/>
      <c r="B5" s="4"/>
      <c r="C5" s="5"/>
      <c r="D5" s="10"/>
      <c r="J5" s="1"/>
    </row>
    <row r="6" spans="1:10" x14ac:dyDescent="0.15">
      <c r="A6" s="44" t="s">
        <v>12</v>
      </c>
      <c r="B6" s="45"/>
      <c r="C6" s="29" t="s">
        <v>19</v>
      </c>
      <c r="D6" s="23"/>
    </row>
    <row r="7" spans="1:10" ht="21.75" customHeight="1" thickBot="1" x14ac:dyDescent="0.2">
      <c r="A7" s="42">
        <f>SUM(G12:G31)</f>
        <v>2600</v>
      </c>
      <c r="B7" s="43"/>
      <c r="C7" s="28">
        <f>SUM(H12:H31)</f>
        <v>2548</v>
      </c>
      <c r="D7" s="22"/>
    </row>
    <row r="8" spans="1:10" ht="21.75" customHeight="1" x14ac:dyDescent="0.15">
      <c r="A8" s="16"/>
      <c r="B8" s="16"/>
      <c r="C8" s="15"/>
      <c r="D8" s="15"/>
    </row>
    <row r="9" spans="1:10" ht="17.25" customHeight="1" thickBot="1" x14ac:dyDescent="0.2">
      <c r="E9" s="12" t="s">
        <v>27</v>
      </c>
    </row>
    <row r="10" spans="1:10" ht="15.75" customHeight="1" x14ac:dyDescent="0.15">
      <c r="A10" s="50"/>
      <c r="B10" s="52" t="s">
        <v>13</v>
      </c>
      <c r="C10" s="60" t="s">
        <v>0</v>
      </c>
      <c r="D10" s="62" t="s">
        <v>1</v>
      </c>
      <c r="E10" s="60" t="s">
        <v>2</v>
      </c>
      <c r="F10" s="39">
        <f>DATE(G1,3,1)</f>
        <v>44256</v>
      </c>
      <c r="G10" s="64" t="s">
        <v>3</v>
      </c>
      <c r="H10" s="54" t="s">
        <v>4</v>
      </c>
      <c r="I10" s="56" t="s">
        <v>6</v>
      </c>
      <c r="J10" s="58" t="s">
        <v>5</v>
      </c>
    </row>
    <row r="11" spans="1:10" ht="15.75" customHeight="1" x14ac:dyDescent="0.15">
      <c r="A11" s="51"/>
      <c r="B11" s="53"/>
      <c r="C11" s="61"/>
      <c r="D11" s="63"/>
      <c r="E11" s="61"/>
      <c r="F11" s="40" t="s">
        <v>11</v>
      </c>
      <c r="G11" s="65"/>
      <c r="H11" s="55"/>
      <c r="I11" s="57"/>
      <c r="J11" s="59"/>
    </row>
    <row r="12" spans="1:10" ht="21" customHeight="1" x14ac:dyDescent="0.15">
      <c r="A12" s="30">
        <v>1</v>
      </c>
      <c r="B12" s="17"/>
      <c r="C12" s="17" t="s">
        <v>22</v>
      </c>
      <c r="D12" s="18">
        <v>22406</v>
      </c>
      <c r="E12" s="17" t="s">
        <v>21</v>
      </c>
      <c r="F12" s="7">
        <f>IF(D12="","",DATEDIF(D12,$F$10,"Y"))</f>
        <v>59</v>
      </c>
      <c r="G12" s="9">
        <f>IF(D12="","",IF(DATEDIF(D12,YEAR(EDATE(I12,-2))&amp;"/"&amp;"3/1","Y")&gt;70,"加入不可",IF(E12="","",IF(J12&gt;=1,"脱退",IF(E12="100万円タイプ",VLOOKUP(F12,保険料表!$A$2:$C$101,2,0),IF(E12="50万円タイプ",VLOOKUP(F12,保険料表!$A$2:$C$101,3,0),""))))))</f>
        <v>1600</v>
      </c>
      <c r="H12" s="9">
        <f>IF(G12="","",IF(J12&gt;=1,"脱退",IF(G12="加入不可","",ROUND(G12*98%,0))))</f>
        <v>1568</v>
      </c>
      <c r="I12" s="27">
        <v>44256</v>
      </c>
      <c r="J12" s="31"/>
    </row>
    <row r="13" spans="1:10" ht="21" customHeight="1" x14ac:dyDescent="0.15">
      <c r="A13" s="30">
        <v>2</v>
      </c>
      <c r="B13" s="17"/>
      <c r="C13" s="17" t="s">
        <v>25</v>
      </c>
      <c r="D13" s="18">
        <v>26937</v>
      </c>
      <c r="E13" s="17" t="s">
        <v>20</v>
      </c>
      <c r="F13" s="7">
        <f t="shared" ref="F13:F14" si="0">IF(D13="","",DATEDIF(D13,$F$10,"Y"))</f>
        <v>47</v>
      </c>
      <c r="G13" s="9" t="str">
        <f>IF(D13="","",IF(DATEDIF(D13,YEAR(EDATE(I13,-2))&amp;"/"&amp;"3/1","Y")&gt;70,"加入不可",IF(E13="","",IF(J13&gt;=1,"脱退",IF(E13="100万円タイプ",VLOOKUP(F13,保険料表!$A$2:$C$101,2,0),IF(E13="50万円タイプ",VLOOKUP(F13,保険料表!$A$2:$C$101,3,0),""))))))</f>
        <v>脱退</v>
      </c>
      <c r="H13" s="9" t="str">
        <f t="shared" ref="H13:H14" si="1">IF(G13="","",IF(J13&gt;=1,"脱退",IF(G13="加入不可","",ROUND(G13*98%,0))))</f>
        <v>脱退</v>
      </c>
      <c r="I13" s="27">
        <v>44256</v>
      </c>
      <c r="J13" s="31">
        <v>44317</v>
      </c>
    </row>
    <row r="14" spans="1:10" ht="21" customHeight="1" x14ac:dyDescent="0.15">
      <c r="A14" s="30">
        <v>3</v>
      </c>
      <c r="B14" s="17"/>
      <c r="C14" s="17" t="s">
        <v>26</v>
      </c>
      <c r="D14" s="18">
        <v>30513</v>
      </c>
      <c r="E14" s="17" t="s">
        <v>20</v>
      </c>
      <c r="F14" s="7">
        <f t="shared" si="0"/>
        <v>37</v>
      </c>
      <c r="G14" s="9">
        <f>IF(D14="","",IF(DATEDIF(D14,YEAR(EDATE(I14,-2))&amp;"/"&amp;"3/1","Y")&gt;70,"加入不可",IF(E14="","",IF(J14&gt;=1,"脱退",IF(E14="100万円タイプ",VLOOKUP(F14,保険料表!$A$2:$C$101,2,0),IF(E14="50万円タイプ",VLOOKUP(F14,保険料表!$A$2:$C$101,3,0),""))))))</f>
        <v>1000</v>
      </c>
      <c r="H14" s="9">
        <f t="shared" si="1"/>
        <v>980</v>
      </c>
      <c r="I14" s="27">
        <v>44256</v>
      </c>
      <c r="J14" s="31"/>
    </row>
    <row r="15" spans="1:10" ht="21" customHeight="1" x14ac:dyDescent="0.15">
      <c r="A15" s="30">
        <v>4</v>
      </c>
      <c r="B15" s="17"/>
      <c r="C15" s="17"/>
      <c r="D15" s="18"/>
      <c r="E15" s="17"/>
      <c r="F15" s="7"/>
      <c r="G15" s="9"/>
      <c r="H15" s="9"/>
      <c r="I15" s="27"/>
      <c r="J15" s="31"/>
    </row>
    <row r="16" spans="1:10" ht="21" customHeight="1" x14ac:dyDescent="0.15">
      <c r="A16" s="30">
        <v>5</v>
      </c>
      <c r="B16" s="17"/>
      <c r="C16" s="17"/>
      <c r="D16" s="18"/>
      <c r="E16" s="17"/>
      <c r="F16" s="7"/>
      <c r="G16" s="9"/>
      <c r="H16" s="9"/>
      <c r="I16" s="27"/>
      <c r="J16" s="31"/>
    </row>
    <row r="17" spans="1:10" ht="21" customHeight="1" x14ac:dyDescent="0.15">
      <c r="A17" s="30">
        <v>6</v>
      </c>
      <c r="B17" s="17"/>
      <c r="C17" s="17"/>
      <c r="D17" s="18"/>
      <c r="E17" s="17"/>
      <c r="F17" s="7"/>
      <c r="G17" s="9"/>
      <c r="H17" s="9"/>
      <c r="I17" s="27"/>
      <c r="J17" s="31"/>
    </row>
    <row r="18" spans="1:10" ht="21" customHeight="1" x14ac:dyDescent="0.15">
      <c r="A18" s="30">
        <v>7</v>
      </c>
      <c r="B18" s="17"/>
      <c r="C18" s="17"/>
      <c r="D18" s="18"/>
      <c r="E18" s="17"/>
      <c r="F18" s="7"/>
      <c r="G18" s="9"/>
      <c r="H18" s="9"/>
      <c r="I18" s="27"/>
      <c r="J18" s="31"/>
    </row>
    <row r="19" spans="1:10" ht="21" customHeight="1" x14ac:dyDescent="0.15">
      <c r="A19" s="30">
        <v>8</v>
      </c>
      <c r="B19" s="17"/>
      <c r="C19" s="17"/>
      <c r="D19" s="18"/>
      <c r="E19" s="17"/>
      <c r="F19" s="7"/>
      <c r="G19" s="9"/>
      <c r="H19" s="9"/>
      <c r="I19" s="27"/>
      <c r="J19" s="31"/>
    </row>
    <row r="20" spans="1:10" ht="21" customHeight="1" x14ac:dyDescent="0.15">
      <c r="A20" s="30">
        <v>9</v>
      </c>
      <c r="B20" s="17"/>
      <c r="C20" s="17"/>
      <c r="D20" s="18"/>
      <c r="E20" s="17"/>
      <c r="F20" s="7"/>
      <c r="G20" s="9"/>
      <c r="H20" s="9"/>
      <c r="I20" s="27"/>
      <c r="J20" s="31"/>
    </row>
    <row r="21" spans="1:10" ht="21" customHeight="1" x14ac:dyDescent="0.15">
      <c r="A21" s="30">
        <v>10</v>
      </c>
      <c r="B21" s="17"/>
      <c r="C21" s="17"/>
      <c r="D21" s="18"/>
      <c r="E21" s="17"/>
      <c r="F21" s="7"/>
      <c r="G21" s="9"/>
      <c r="H21" s="9"/>
      <c r="I21" s="27"/>
      <c r="J21" s="31"/>
    </row>
    <row r="22" spans="1:10" ht="21" customHeight="1" x14ac:dyDescent="0.15">
      <c r="A22" s="30">
        <v>11</v>
      </c>
      <c r="B22" s="17"/>
      <c r="C22" s="17"/>
      <c r="D22" s="18"/>
      <c r="E22" s="17"/>
      <c r="F22" s="7"/>
      <c r="G22" s="9"/>
      <c r="H22" s="9"/>
      <c r="I22" s="27"/>
      <c r="J22" s="31"/>
    </row>
    <row r="23" spans="1:10" ht="21" customHeight="1" x14ac:dyDescent="0.15">
      <c r="A23" s="30">
        <v>12</v>
      </c>
      <c r="B23" s="17"/>
      <c r="C23" s="17"/>
      <c r="D23" s="18"/>
      <c r="E23" s="17"/>
      <c r="F23" s="7"/>
      <c r="G23" s="9"/>
      <c r="H23" s="9"/>
      <c r="I23" s="27"/>
      <c r="J23" s="31"/>
    </row>
    <row r="24" spans="1:10" ht="21" customHeight="1" x14ac:dyDescent="0.15">
      <c r="A24" s="30">
        <v>13</v>
      </c>
      <c r="B24" s="17"/>
      <c r="C24" s="17"/>
      <c r="D24" s="18"/>
      <c r="E24" s="17"/>
      <c r="F24" s="7"/>
      <c r="G24" s="9"/>
      <c r="H24" s="9"/>
      <c r="I24" s="27"/>
      <c r="J24" s="31"/>
    </row>
    <row r="25" spans="1:10" ht="21" customHeight="1" x14ac:dyDescent="0.15">
      <c r="A25" s="30">
        <v>14</v>
      </c>
      <c r="B25" s="17"/>
      <c r="C25" s="17"/>
      <c r="D25" s="18"/>
      <c r="E25" s="17"/>
      <c r="F25" s="7"/>
      <c r="G25" s="9"/>
      <c r="H25" s="9"/>
      <c r="I25" s="27"/>
      <c r="J25" s="31"/>
    </row>
    <row r="26" spans="1:10" ht="21" customHeight="1" x14ac:dyDescent="0.15">
      <c r="A26" s="30">
        <v>15</v>
      </c>
      <c r="B26" s="17"/>
      <c r="C26" s="17"/>
      <c r="D26" s="18"/>
      <c r="E26" s="17"/>
      <c r="F26" s="7"/>
      <c r="G26" s="9"/>
      <c r="H26" s="9"/>
      <c r="I26" s="27"/>
      <c r="J26" s="31"/>
    </row>
    <row r="27" spans="1:10" ht="21" customHeight="1" x14ac:dyDescent="0.15">
      <c r="A27" s="30">
        <v>16</v>
      </c>
      <c r="B27" s="17"/>
      <c r="C27" s="17"/>
      <c r="D27" s="18"/>
      <c r="E27" s="17"/>
      <c r="F27" s="7"/>
      <c r="G27" s="9"/>
      <c r="H27" s="9"/>
      <c r="I27" s="27"/>
      <c r="J27" s="31"/>
    </row>
    <row r="28" spans="1:10" ht="21" customHeight="1" x14ac:dyDescent="0.15">
      <c r="A28" s="30">
        <v>17</v>
      </c>
      <c r="B28" s="17"/>
      <c r="C28" s="17"/>
      <c r="D28" s="18"/>
      <c r="E28" s="17"/>
      <c r="F28" s="7"/>
      <c r="G28" s="9"/>
      <c r="H28" s="9"/>
      <c r="I28" s="27"/>
      <c r="J28" s="31"/>
    </row>
    <row r="29" spans="1:10" ht="21" customHeight="1" x14ac:dyDescent="0.15">
      <c r="A29" s="30">
        <v>18</v>
      </c>
      <c r="B29" s="17"/>
      <c r="C29" s="17"/>
      <c r="D29" s="18"/>
      <c r="E29" s="17"/>
      <c r="F29" s="7"/>
      <c r="G29" s="9"/>
      <c r="H29" s="9"/>
      <c r="I29" s="27"/>
      <c r="J29" s="31"/>
    </row>
    <row r="30" spans="1:10" ht="21" customHeight="1" x14ac:dyDescent="0.15">
      <c r="A30" s="30">
        <v>19</v>
      </c>
      <c r="B30" s="17"/>
      <c r="C30" s="17"/>
      <c r="D30" s="18"/>
      <c r="E30" s="17"/>
      <c r="F30" s="7"/>
      <c r="G30" s="9"/>
      <c r="H30" s="9"/>
      <c r="I30" s="27"/>
      <c r="J30" s="31"/>
    </row>
    <row r="31" spans="1:10" ht="21" customHeight="1" thickBot="1" x14ac:dyDescent="0.2">
      <c r="A31" s="32">
        <v>20</v>
      </c>
      <c r="B31" s="33"/>
      <c r="C31" s="33"/>
      <c r="D31" s="34"/>
      <c r="E31" s="33"/>
      <c r="F31" s="7"/>
      <c r="G31" s="9"/>
      <c r="H31" s="9"/>
      <c r="I31" s="37"/>
      <c r="J31" s="38"/>
    </row>
    <row r="32" spans="1:10" x14ac:dyDescent="0.15">
      <c r="B32" s="3"/>
    </row>
    <row r="33" spans="2:2" x14ac:dyDescent="0.15">
      <c r="B33" s="3"/>
    </row>
    <row r="34" spans="2:2" x14ac:dyDescent="0.15">
      <c r="B34" s="3"/>
    </row>
    <row r="35" spans="2:2" x14ac:dyDescent="0.15">
      <c r="B35" s="3"/>
    </row>
    <row r="36" spans="2:2" x14ac:dyDescent="0.15">
      <c r="B36" s="3"/>
    </row>
    <row r="37" spans="2:2" x14ac:dyDescent="0.15">
      <c r="B37" s="3"/>
    </row>
    <row r="38" spans="2:2" x14ac:dyDescent="0.15">
      <c r="B38" s="3"/>
    </row>
    <row r="39" spans="2:2" x14ac:dyDescent="0.15">
      <c r="B39" s="3"/>
    </row>
    <row r="40" spans="2:2" x14ac:dyDescent="0.15">
      <c r="B40" s="3"/>
    </row>
    <row r="41" spans="2:2" x14ac:dyDescent="0.15">
      <c r="B41" s="3"/>
    </row>
    <row r="42" spans="2:2" x14ac:dyDescent="0.15">
      <c r="B42" s="3"/>
    </row>
    <row r="43" spans="2:2" x14ac:dyDescent="0.15">
      <c r="B43" s="3"/>
    </row>
    <row r="44" spans="2:2" x14ac:dyDescent="0.15">
      <c r="B44" s="3"/>
    </row>
    <row r="45" spans="2:2" x14ac:dyDescent="0.15">
      <c r="B45" s="3"/>
    </row>
    <row r="46" spans="2:2" x14ac:dyDescent="0.15">
      <c r="B46" s="3"/>
    </row>
    <row r="47" spans="2:2" x14ac:dyDescent="0.15">
      <c r="B47" s="3"/>
    </row>
    <row r="48" spans="2:2" x14ac:dyDescent="0.15">
      <c r="B48" s="3"/>
    </row>
    <row r="49" spans="2:2" x14ac:dyDescent="0.15">
      <c r="B49" s="3"/>
    </row>
    <row r="50" spans="2:2" x14ac:dyDescent="0.15">
      <c r="B50" s="3"/>
    </row>
    <row r="51" spans="2:2" x14ac:dyDescent="0.15">
      <c r="B51" s="3"/>
    </row>
    <row r="52" spans="2:2" x14ac:dyDescent="0.15">
      <c r="B52" s="3"/>
    </row>
    <row r="53" spans="2:2" x14ac:dyDescent="0.15">
      <c r="B53" s="3"/>
    </row>
  </sheetData>
  <sheetProtection algorithmName="SHA-512" hashValue="6ymwwjUfgifXBll3g+nSOEW+dm1DhpqyPwQu7YLflsESPYmbfed6n7IuauqMpAckRIftMpV98+rYFskLgJHArg==" saltValue="cHUXsVVIbLAsA/pAp5anPQ==" spinCount="100000" sheet="1"/>
  <protectedRanges>
    <protectedRange sqref="A4:D4" name="範囲4"/>
    <protectedRange sqref="G1" name="範囲3"/>
    <protectedRange sqref="I12:J31" name="範囲2"/>
    <protectedRange sqref="B12:E31" name="範囲1"/>
  </protectedRanges>
  <mergeCells count="15">
    <mergeCell ref="A3:B3"/>
    <mergeCell ref="C3:D3"/>
    <mergeCell ref="A4:B4"/>
    <mergeCell ref="C4:D4"/>
    <mergeCell ref="A6:B6"/>
    <mergeCell ref="A7:B7"/>
    <mergeCell ref="H10:H11"/>
    <mergeCell ref="I10:I11"/>
    <mergeCell ref="J10:J11"/>
    <mergeCell ref="A10:A11"/>
    <mergeCell ref="B10:B11"/>
    <mergeCell ref="C10:C11"/>
    <mergeCell ref="D10:D11"/>
    <mergeCell ref="E10:E11"/>
    <mergeCell ref="G10:G11"/>
  </mergeCells>
  <phoneticPr fontId="2"/>
  <dataValidations count="1">
    <dataValidation type="list" allowBlank="1" showInputMessage="1" showErrorMessage="1" sqref="E12:E31" xr:uid="{00000000-0002-0000-0100-000000000000}">
      <formula1>"100万円タイプ,50万円タイプ"</formula1>
    </dataValidation>
  </dataValidations>
  <pageMargins left="0.59055118110236227" right="0.59055118110236227" top="0.19685039370078741" bottom="0.35433070866141736" header="0.51181102362204722" footer="0.19685039370078741"/>
  <pageSetup paperSize="9" orientation="landscape" cellComments="asDisplayed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1"/>
  <sheetViews>
    <sheetView topLeftCell="A4" workbookViewId="0">
      <selection activeCell="D14" sqref="D14"/>
    </sheetView>
  </sheetViews>
  <sheetFormatPr defaultRowHeight="13.5" x14ac:dyDescent="0.15"/>
  <cols>
    <col min="2" max="3" width="13.875" customWidth="1"/>
  </cols>
  <sheetData>
    <row r="1" spans="1:3" x14ac:dyDescent="0.15">
      <c r="A1" t="s">
        <v>7</v>
      </c>
      <c r="B1" t="s">
        <v>8</v>
      </c>
      <c r="C1" t="s">
        <v>9</v>
      </c>
    </row>
    <row r="2" spans="1:3" x14ac:dyDescent="0.15">
      <c r="A2">
        <v>1</v>
      </c>
      <c r="B2" t="s">
        <v>10</v>
      </c>
      <c r="C2" t="s">
        <v>10</v>
      </c>
    </row>
    <row r="3" spans="1:3" x14ac:dyDescent="0.15">
      <c r="A3">
        <v>2</v>
      </c>
      <c r="B3" t="s">
        <v>10</v>
      </c>
      <c r="C3" t="s">
        <v>10</v>
      </c>
    </row>
    <row r="4" spans="1:3" x14ac:dyDescent="0.15">
      <c r="A4">
        <v>3</v>
      </c>
      <c r="B4" t="s">
        <v>10</v>
      </c>
      <c r="C4" t="s">
        <v>10</v>
      </c>
    </row>
    <row r="5" spans="1:3" x14ac:dyDescent="0.15">
      <c r="A5">
        <v>4</v>
      </c>
      <c r="B5" t="s">
        <v>10</v>
      </c>
      <c r="C5" t="s">
        <v>10</v>
      </c>
    </row>
    <row r="6" spans="1:3" x14ac:dyDescent="0.15">
      <c r="A6">
        <v>5</v>
      </c>
      <c r="B6" t="s">
        <v>10</v>
      </c>
      <c r="C6" t="s">
        <v>10</v>
      </c>
    </row>
    <row r="7" spans="1:3" x14ac:dyDescent="0.15">
      <c r="A7">
        <v>6</v>
      </c>
      <c r="B7" t="s">
        <v>10</v>
      </c>
      <c r="C7" t="s">
        <v>10</v>
      </c>
    </row>
    <row r="8" spans="1:3" x14ac:dyDescent="0.15">
      <c r="A8">
        <v>7</v>
      </c>
      <c r="B8" t="s">
        <v>10</v>
      </c>
      <c r="C8" t="s">
        <v>10</v>
      </c>
    </row>
    <row r="9" spans="1:3" x14ac:dyDescent="0.15">
      <c r="A9">
        <v>8</v>
      </c>
      <c r="B9" t="s">
        <v>10</v>
      </c>
      <c r="C9" t="s">
        <v>10</v>
      </c>
    </row>
    <row r="10" spans="1:3" x14ac:dyDescent="0.15">
      <c r="A10">
        <v>9</v>
      </c>
      <c r="B10" t="s">
        <v>10</v>
      </c>
      <c r="C10" t="s">
        <v>10</v>
      </c>
    </row>
    <row r="11" spans="1:3" x14ac:dyDescent="0.15">
      <c r="A11">
        <v>10</v>
      </c>
      <c r="B11" t="s">
        <v>10</v>
      </c>
      <c r="C11" t="s">
        <v>10</v>
      </c>
    </row>
    <row r="12" spans="1:3" x14ac:dyDescent="0.15">
      <c r="A12">
        <v>11</v>
      </c>
      <c r="B12" t="s">
        <v>10</v>
      </c>
      <c r="C12" t="s">
        <v>10</v>
      </c>
    </row>
    <row r="13" spans="1:3" x14ac:dyDescent="0.15">
      <c r="A13">
        <v>12</v>
      </c>
      <c r="B13" t="s">
        <v>10</v>
      </c>
      <c r="C13" t="s">
        <v>10</v>
      </c>
    </row>
    <row r="14" spans="1:3" x14ac:dyDescent="0.15">
      <c r="A14">
        <v>13</v>
      </c>
      <c r="B14" t="s">
        <v>10</v>
      </c>
      <c r="C14" t="s">
        <v>10</v>
      </c>
    </row>
    <row r="15" spans="1:3" x14ac:dyDescent="0.15">
      <c r="A15">
        <v>14</v>
      </c>
      <c r="B15" t="s">
        <v>10</v>
      </c>
      <c r="C15" t="s">
        <v>10</v>
      </c>
    </row>
    <row r="16" spans="1:3" x14ac:dyDescent="0.15">
      <c r="A16">
        <v>15</v>
      </c>
      <c r="B16" s="2">
        <v>500</v>
      </c>
      <c r="C16" t="s">
        <v>10</v>
      </c>
    </row>
    <row r="17" spans="1:3" x14ac:dyDescent="0.15">
      <c r="A17">
        <v>16</v>
      </c>
      <c r="B17" s="2">
        <v>500</v>
      </c>
      <c r="C17" t="s">
        <v>10</v>
      </c>
    </row>
    <row r="18" spans="1:3" x14ac:dyDescent="0.15">
      <c r="A18">
        <v>17</v>
      </c>
      <c r="B18" s="2">
        <v>500</v>
      </c>
      <c r="C18" t="s">
        <v>10</v>
      </c>
    </row>
    <row r="19" spans="1:3" x14ac:dyDescent="0.15">
      <c r="A19">
        <v>18</v>
      </c>
      <c r="B19" s="2">
        <v>500</v>
      </c>
      <c r="C19" t="s">
        <v>10</v>
      </c>
    </row>
    <row r="20" spans="1:3" x14ac:dyDescent="0.15">
      <c r="A20">
        <v>19</v>
      </c>
      <c r="B20" s="2">
        <v>500</v>
      </c>
      <c r="C20" t="s">
        <v>10</v>
      </c>
    </row>
    <row r="21" spans="1:3" x14ac:dyDescent="0.15">
      <c r="A21">
        <v>20</v>
      </c>
      <c r="B21" s="2">
        <v>500</v>
      </c>
      <c r="C21" t="s">
        <v>10</v>
      </c>
    </row>
    <row r="22" spans="1:3" x14ac:dyDescent="0.15">
      <c r="A22">
        <v>21</v>
      </c>
      <c r="B22" s="2">
        <v>500</v>
      </c>
      <c r="C22" t="s">
        <v>10</v>
      </c>
    </row>
    <row r="23" spans="1:3" x14ac:dyDescent="0.15">
      <c r="A23">
        <v>22</v>
      </c>
      <c r="B23" s="2">
        <v>500</v>
      </c>
      <c r="C23" t="s">
        <v>10</v>
      </c>
    </row>
    <row r="24" spans="1:3" x14ac:dyDescent="0.15">
      <c r="A24">
        <v>23</v>
      </c>
      <c r="B24" s="2">
        <v>500</v>
      </c>
      <c r="C24" t="s">
        <v>10</v>
      </c>
    </row>
    <row r="25" spans="1:3" x14ac:dyDescent="0.15">
      <c r="A25">
        <v>24</v>
      </c>
      <c r="B25" s="2">
        <v>500</v>
      </c>
      <c r="C25" t="s">
        <v>10</v>
      </c>
    </row>
    <row r="26" spans="1:3" x14ac:dyDescent="0.15">
      <c r="A26">
        <v>25</v>
      </c>
      <c r="B26" s="2">
        <v>500</v>
      </c>
      <c r="C26" t="s">
        <v>10</v>
      </c>
    </row>
    <row r="27" spans="1:3" x14ac:dyDescent="0.15">
      <c r="A27">
        <v>26</v>
      </c>
      <c r="B27" s="2">
        <v>500</v>
      </c>
      <c r="C27" t="s">
        <v>10</v>
      </c>
    </row>
    <row r="28" spans="1:3" x14ac:dyDescent="0.15">
      <c r="A28">
        <v>27</v>
      </c>
      <c r="B28" s="2">
        <v>500</v>
      </c>
      <c r="C28" t="s">
        <v>10</v>
      </c>
    </row>
    <row r="29" spans="1:3" x14ac:dyDescent="0.15">
      <c r="A29">
        <v>28</v>
      </c>
      <c r="B29" s="2">
        <v>500</v>
      </c>
      <c r="C29" t="s">
        <v>10</v>
      </c>
    </row>
    <row r="30" spans="1:3" x14ac:dyDescent="0.15">
      <c r="A30">
        <v>29</v>
      </c>
      <c r="B30" s="2">
        <v>500</v>
      </c>
      <c r="C30" t="s">
        <v>10</v>
      </c>
    </row>
    <row r="31" spans="1:3" x14ac:dyDescent="0.15">
      <c r="A31">
        <v>30</v>
      </c>
      <c r="B31" s="2">
        <v>700</v>
      </c>
      <c r="C31" t="s">
        <v>10</v>
      </c>
    </row>
    <row r="32" spans="1:3" x14ac:dyDescent="0.15">
      <c r="A32">
        <v>31</v>
      </c>
      <c r="B32" s="2">
        <v>700</v>
      </c>
      <c r="C32" t="s">
        <v>10</v>
      </c>
    </row>
    <row r="33" spans="1:3" x14ac:dyDescent="0.15">
      <c r="A33">
        <v>32</v>
      </c>
      <c r="B33" s="2">
        <v>700</v>
      </c>
      <c r="C33" t="s">
        <v>10</v>
      </c>
    </row>
    <row r="34" spans="1:3" x14ac:dyDescent="0.15">
      <c r="A34">
        <v>33</v>
      </c>
      <c r="B34" s="2">
        <v>700</v>
      </c>
      <c r="C34" t="s">
        <v>10</v>
      </c>
    </row>
    <row r="35" spans="1:3" x14ac:dyDescent="0.15">
      <c r="A35">
        <v>34</v>
      </c>
      <c r="B35" s="2">
        <v>700</v>
      </c>
      <c r="C35" t="s">
        <v>10</v>
      </c>
    </row>
    <row r="36" spans="1:3" x14ac:dyDescent="0.15">
      <c r="A36">
        <v>35</v>
      </c>
      <c r="B36" s="2">
        <v>1000</v>
      </c>
      <c r="C36" t="s">
        <v>10</v>
      </c>
    </row>
    <row r="37" spans="1:3" x14ac:dyDescent="0.15">
      <c r="A37">
        <v>36</v>
      </c>
      <c r="B37" s="2">
        <v>1000</v>
      </c>
      <c r="C37" t="s">
        <v>10</v>
      </c>
    </row>
    <row r="38" spans="1:3" x14ac:dyDescent="0.15">
      <c r="A38">
        <v>37</v>
      </c>
      <c r="B38" s="2">
        <v>1000</v>
      </c>
      <c r="C38" t="s">
        <v>10</v>
      </c>
    </row>
    <row r="39" spans="1:3" x14ac:dyDescent="0.15">
      <c r="A39">
        <v>38</v>
      </c>
      <c r="B39" s="2">
        <v>1000</v>
      </c>
      <c r="C39" t="s">
        <v>10</v>
      </c>
    </row>
    <row r="40" spans="1:3" x14ac:dyDescent="0.15">
      <c r="A40">
        <v>39</v>
      </c>
      <c r="B40" s="2">
        <v>1000</v>
      </c>
      <c r="C40" t="s">
        <v>10</v>
      </c>
    </row>
    <row r="41" spans="1:3" x14ac:dyDescent="0.15">
      <c r="A41">
        <v>40</v>
      </c>
      <c r="B41" s="2">
        <v>1400</v>
      </c>
      <c r="C41" t="s">
        <v>10</v>
      </c>
    </row>
    <row r="42" spans="1:3" x14ac:dyDescent="0.15">
      <c r="A42">
        <v>41</v>
      </c>
      <c r="B42" s="2">
        <v>1400</v>
      </c>
      <c r="C42" t="s">
        <v>10</v>
      </c>
    </row>
    <row r="43" spans="1:3" x14ac:dyDescent="0.15">
      <c r="A43">
        <v>42</v>
      </c>
      <c r="B43" s="2">
        <v>1400</v>
      </c>
      <c r="C43" t="s">
        <v>10</v>
      </c>
    </row>
    <row r="44" spans="1:3" x14ac:dyDescent="0.15">
      <c r="A44">
        <v>43</v>
      </c>
      <c r="B44" s="2">
        <v>1400</v>
      </c>
      <c r="C44" t="s">
        <v>10</v>
      </c>
    </row>
    <row r="45" spans="1:3" x14ac:dyDescent="0.15">
      <c r="A45">
        <v>44</v>
      </c>
      <c r="B45" s="2">
        <v>1400</v>
      </c>
      <c r="C45" t="s">
        <v>10</v>
      </c>
    </row>
    <row r="46" spans="1:3" x14ac:dyDescent="0.15">
      <c r="A46">
        <v>45</v>
      </c>
      <c r="B46" s="2">
        <v>2000</v>
      </c>
      <c r="C46" t="s">
        <v>10</v>
      </c>
    </row>
    <row r="47" spans="1:3" x14ac:dyDescent="0.15">
      <c r="A47">
        <v>46</v>
      </c>
      <c r="B47" s="2">
        <v>2000</v>
      </c>
      <c r="C47" t="s">
        <v>10</v>
      </c>
    </row>
    <row r="48" spans="1:3" x14ac:dyDescent="0.15">
      <c r="A48">
        <v>47</v>
      </c>
      <c r="B48" s="2">
        <v>2000</v>
      </c>
      <c r="C48" t="s">
        <v>10</v>
      </c>
    </row>
    <row r="49" spans="1:3" x14ac:dyDescent="0.15">
      <c r="A49">
        <v>48</v>
      </c>
      <c r="B49" s="2">
        <v>2000</v>
      </c>
      <c r="C49" t="s">
        <v>10</v>
      </c>
    </row>
    <row r="50" spans="1:3" x14ac:dyDescent="0.15">
      <c r="A50">
        <v>49</v>
      </c>
      <c r="B50" s="2">
        <v>2000</v>
      </c>
      <c r="C50" t="s">
        <v>10</v>
      </c>
    </row>
    <row r="51" spans="1:3" x14ac:dyDescent="0.15">
      <c r="A51">
        <v>50</v>
      </c>
      <c r="B51" s="2">
        <v>2600</v>
      </c>
      <c r="C51" s="2">
        <v>1300</v>
      </c>
    </row>
    <row r="52" spans="1:3" x14ac:dyDescent="0.15">
      <c r="A52">
        <v>51</v>
      </c>
      <c r="B52" s="2">
        <v>2600</v>
      </c>
      <c r="C52" s="2">
        <v>1300</v>
      </c>
    </row>
    <row r="53" spans="1:3" x14ac:dyDescent="0.15">
      <c r="A53">
        <v>52</v>
      </c>
      <c r="B53" s="2">
        <v>2600</v>
      </c>
      <c r="C53" s="2">
        <v>1300</v>
      </c>
    </row>
    <row r="54" spans="1:3" x14ac:dyDescent="0.15">
      <c r="A54">
        <v>53</v>
      </c>
      <c r="B54" s="2">
        <v>2600</v>
      </c>
      <c r="C54" s="2">
        <v>1300</v>
      </c>
    </row>
    <row r="55" spans="1:3" x14ac:dyDescent="0.15">
      <c r="A55">
        <v>54</v>
      </c>
      <c r="B55" s="2">
        <v>2600</v>
      </c>
      <c r="C55" s="2">
        <v>1300</v>
      </c>
    </row>
    <row r="56" spans="1:3" x14ac:dyDescent="0.15">
      <c r="A56">
        <v>55</v>
      </c>
      <c r="B56" s="2">
        <v>3200</v>
      </c>
      <c r="C56" s="2">
        <v>1600</v>
      </c>
    </row>
    <row r="57" spans="1:3" x14ac:dyDescent="0.15">
      <c r="A57">
        <v>56</v>
      </c>
      <c r="B57" s="2">
        <v>3200</v>
      </c>
      <c r="C57" s="2">
        <v>1600</v>
      </c>
    </row>
    <row r="58" spans="1:3" x14ac:dyDescent="0.15">
      <c r="A58">
        <v>57</v>
      </c>
      <c r="B58" s="2">
        <v>3200</v>
      </c>
      <c r="C58" s="2">
        <v>1600</v>
      </c>
    </row>
    <row r="59" spans="1:3" x14ac:dyDescent="0.15">
      <c r="A59">
        <v>58</v>
      </c>
      <c r="B59" s="2">
        <v>3200</v>
      </c>
      <c r="C59" s="2">
        <v>1600</v>
      </c>
    </row>
    <row r="60" spans="1:3" x14ac:dyDescent="0.15">
      <c r="A60">
        <v>59</v>
      </c>
      <c r="B60" s="2">
        <v>3200</v>
      </c>
      <c r="C60" s="2">
        <v>1600</v>
      </c>
    </row>
    <row r="61" spans="1:3" x14ac:dyDescent="0.15">
      <c r="A61">
        <v>60</v>
      </c>
      <c r="B61" s="2">
        <v>4000</v>
      </c>
      <c r="C61" s="2">
        <v>2000</v>
      </c>
    </row>
    <row r="62" spans="1:3" x14ac:dyDescent="0.15">
      <c r="A62">
        <v>61</v>
      </c>
      <c r="B62" s="2">
        <v>4000</v>
      </c>
      <c r="C62" s="2">
        <v>2000</v>
      </c>
    </row>
    <row r="63" spans="1:3" x14ac:dyDescent="0.15">
      <c r="A63">
        <v>62</v>
      </c>
      <c r="B63" s="2">
        <v>4000</v>
      </c>
      <c r="C63" s="2">
        <v>2000</v>
      </c>
    </row>
    <row r="64" spans="1:3" x14ac:dyDescent="0.15">
      <c r="A64">
        <v>63</v>
      </c>
      <c r="B64" s="2">
        <v>4000</v>
      </c>
      <c r="C64" s="2">
        <v>2000</v>
      </c>
    </row>
    <row r="65" spans="1:3" x14ac:dyDescent="0.15">
      <c r="A65">
        <v>64</v>
      </c>
      <c r="B65" s="2">
        <v>4000</v>
      </c>
      <c r="C65" s="2">
        <v>2000</v>
      </c>
    </row>
    <row r="66" spans="1:3" x14ac:dyDescent="0.15">
      <c r="A66">
        <v>65</v>
      </c>
      <c r="B66" s="2">
        <v>4800</v>
      </c>
      <c r="C66" s="2">
        <v>2400</v>
      </c>
    </row>
    <row r="67" spans="1:3" x14ac:dyDescent="0.15">
      <c r="A67">
        <v>66</v>
      </c>
      <c r="B67" s="2">
        <v>4800</v>
      </c>
      <c r="C67" s="2">
        <v>2400</v>
      </c>
    </row>
    <row r="68" spans="1:3" x14ac:dyDescent="0.15">
      <c r="A68">
        <v>67</v>
      </c>
      <c r="B68" s="2">
        <v>4800</v>
      </c>
      <c r="C68" s="2">
        <v>2400</v>
      </c>
    </row>
    <row r="69" spans="1:3" x14ac:dyDescent="0.15">
      <c r="A69">
        <v>68</v>
      </c>
      <c r="B69" s="2">
        <v>4800</v>
      </c>
      <c r="C69" s="2">
        <v>2400</v>
      </c>
    </row>
    <row r="70" spans="1:3" x14ac:dyDescent="0.15">
      <c r="A70">
        <v>69</v>
      </c>
      <c r="B70" s="2">
        <v>4800</v>
      </c>
      <c r="C70" s="2">
        <v>2400</v>
      </c>
    </row>
    <row r="71" spans="1:3" x14ac:dyDescent="0.15">
      <c r="A71">
        <v>70</v>
      </c>
      <c r="B71" s="2">
        <v>5600</v>
      </c>
      <c r="C71" s="2">
        <v>2800</v>
      </c>
    </row>
    <row r="72" spans="1:3" x14ac:dyDescent="0.15">
      <c r="A72">
        <v>71</v>
      </c>
      <c r="B72" t="s">
        <v>10</v>
      </c>
      <c r="C72">
        <v>2800</v>
      </c>
    </row>
    <row r="73" spans="1:3" x14ac:dyDescent="0.15">
      <c r="A73">
        <v>72</v>
      </c>
      <c r="B73" t="s">
        <v>10</v>
      </c>
      <c r="C73">
        <v>2800</v>
      </c>
    </row>
    <row r="74" spans="1:3" x14ac:dyDescent="0.15">
      <c r="A74">
        <v>73</v>
      </c>
      <c r="B74" t="s">
        <v>10</v>
      </c>
      <c r="C74">
        <v>2800</v>
      </c>
    </row>
    <row r="75" spans="1:3" x14ac:dyDescent="0.15">
      <c r="A75">
        <v>74</v>
      </c>
      <c r="B75" t="s">
        <v>10</v>
      </c>
      <c r="C75">
        <v>2800</v>
      </c>
    </row>
    <row r="76" spans="1:3" x14ac:dyDescent="0.15">
      <c r="A76">
        <v>75</v>
      </c>
      <c r="B76" t="s">
        <v>10</v>
      </c>
      <c r="C76">
        <v>3300</v>
      </c>
    </row>
    <row r="77" spans="1:3" x14ac:dyDescent="0.15">
      <c r="A77">
        <v>76</v>
      </c>
      <c r="B77" t="s">
        <v>10</v>
      </c>
      <c r="C77">
        <v>3300</v>
      </c>
    </row>
    <row r="78" spans="1:3" x14ac:dyDescent="0.15">
      <c r="A78">
        <v>77</v>
      </c>
      <c r="B78" t="s">
        <v>10</v>
      </c>
      <c r="C78">
        <v>3300</v>
      </c>
    </row>
    <row r="79" spans="1:3" x14ac:dyDescent="0.15">
      <c r="A79">
        <v>78</v>
      </c>
      <c r="B79" t="s">
        <v>10</v>
      </c>
      <c r="C79">
        <v>3300</v>
      </c>
    </row>
    <row r="80" spans="1:3" x14ac:dyDescent="0.15">
      <c r="A80">
        <v>79</v>
      </c>
      <c r="B80" t="s">
        <v>10</v>
      </c>
      <c r="C80">
        <v>3300</v>
      </c>
    </row>
    <row r="81" spans="1:3" x14ac:dyDescent="0.15">
      <c r="A81">
        <v>80</v>
      </c>
      <c r="B81" t="s">
        <v>10</v>
      </c>
      <c r="C81" t="s">
        <v>10</v>
      </c>
    </row>
    <row r="82" spans="1:3" x14ac:dyDescent="0.15">
      <c r="A82">
        <v>81</v>
      </c>
      <c r="B82" t="s">
        <v>10</v>
      </c>
      <c r="C82" t="s">
        <v>10</v>
      </c>
    </row>
    <row r="83" spans="1:3" x14ac:dyDescent="0.15">
      <c r="A83">
        <v>82</v>
      </c>
      <c r="B83" t="s">
        <v>10</v>
      </c>
      <c r="C83" t="s">
        <v>10</v>
      </c>
    </row>
    <row r="84" spans="1:3" x14ac:dyDescent="0.15">
      <c r="A84">
        <v>83</v>
      </c>
      <c r="B84" t="s">
        <v>10</v>
      </c>
      <c r="C84" t="s">
        <v>10</v>
      </c>
    </row>
    <row r="85" spans="1:3" x14ac:dyDescent="0.15">
      <c r="A85">
        <v>84</v>
      </c>
      <c r="B85" t="s">
        <v>10</v>
      </c>
      <c r="C85" t="s">
        <v>10</v>
      </c>
    </row>
    <row r="86" spans="1:3" x14ac:dyDescent="0.15">
      <c r="A86">
        <v>85</v>
      </c>
      <c r="B86" t="s">
        <v>10</v>
      </c>
      <c r="C86" t="s">
        <v>10</v>
      </c>
    </row>
    <row r="87" spans="1:3" x14ac:dyDescent="0.15">
      <c r="A87">
        <v>86</v>
      </c>
      <c r="B87" t="s">
        <v>10</v>
      </c>
      <c r="C87" t="s">
        <v>10</v>
      </c>
    </row>
    <row r="88" spans="1:3" x14ac:dyDescent="0.15">
      <c r="A88">
        <v>87</v>
      </c>
      <c r="B88" t="s">
        <v>10</v>
      </c>
      <c r="C88" t="s">
        <v>10</v>
      </c>
    </row>
    <row r="89" spans="1:3" x14ac:dyDescent="0.15">
      <c r="A89">
        <v>88</v>
      </c>
      <c r="B89" t="s">
        <v>10</v>
      </c>
      <c r="C89" t="s">
        <v>10</v>
      </c>
    </row>
    <row r="90" spans="1:3" x14ac:dyDescent="0.15">
      <c r="A90">
        <v>89</v>
      </c>
      <c r="B90" t="s">
        <v>10</v>
      </c>
      <c r="C90" t="s">
        <v>10</v>
      </c>
    </row>
    <row r="91" spans="1:3" x14ac:dyDescent="0.15">
      <c r="A91">
        <v>90</v>
      </c>
      <c r="B91" t="s">
        <v>10</v>
      </c>
      <c r="C91" t="s">
        <v>10</v>
      </c>
    </row>
    <row r="92" spans="1:3" x14ac:dyDescent="0.15">
      <c r="A92">
        <v>91</v>
      </c>
      <c r="B92" t="s">
        <v>10</v>
      </c>
      <c r="C92" t="s">
        <v>10</v>
      </c>
    </row>
    <row r="93" spans="1:3" x14ac:dyDescent="0.15">
      <c r="A93">
        <v>92</v>
      </c>
      <c r="B93" t="s">
        <v>10</v>
      </c>
      <c r="C93" t="s">
        <v>10</v>
      </c>
    </row>
    <row r="94" spans="1:3" x14ac:dyDescent="0.15">
      <c r="A94">
        <v>93</v>
      </c>
      <c r="B94" t="s">
        <v>10</v>
      </c>
      <c r="C94" t="s">
        <v>10</v>
      </c>
    </row>
    <row r="95" spans="1:3" x14ac:dyDescent="0.15">
      <c r="A95">
        <v>94</v>
      </c>
      <c r="B95" t="s">
        <v>10</v>
      </c>
      <c r="C95" t="s">
        <v>10</v>
      </c>
    </row>
    <row r="96" spans="1:3" x14ac:dyDescent="0.15">
      <c r="A96">
        <v>95</v>
      </c>
      <c r="B96" t="s">
        <v>10</v>
      </c>
      <c r="C96" t="s">
        <v>10</v>
      </c>
    </row>
    <row r="97" spans="1:3" x14ac:dyDescent="0.15">
      <c r="A97">
        <v>96</v>
      </c>
      <c r="B97" t="s">
        <v>10</v>
      </c>
      <c r="C97" t="s">
        <v>10</v>
      </c>
    </row>
    <row r="98" spans="1:3" x14ac:dyDescent="0.15">
      <c r="A98">
        <v>97</v>
      </c>
      <c r="B98" t="s">
        <v>10</v>
      </c>
      <c r="C98" t="s">
        <v>10</v>
      </c>
    </row>
    <row r="99" spans="1:3" x14ac:dyDescent="0.15">
      <c r="A99">
        <v>98</v>
      </c>
      <c r="B99" t="s">
        <v>10</v>
      </c>
      <c r="C99" t="s">
        <v>10</v>
      </c>
    </row>
    <row r="100" spans="1:3" x14ac:dyDescent="0.15">
      <c r="A100">
        <v>99</v>
      </c>
      <c r="B100" t="s">
        <v>10</v>
      </c>
      <c r="C100" t="s">
        <v>10</v>
      </c>
    </row>
    <row r="101" spans="1:3" x14ac:dyDescent="0.15">
      <c r="A101">
        <v>100</v>
      </c>
      <c r="B101" t="s">
        <v>10</v>
      </c>
      <c r="C101" t="s">
        <v>10</v>
      </c>
    </row>
  </sheetData>
  <sheetProtection password="F9AA" sheet="1"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白紙計算式あり</vt:lpstr>
      <vt:lpstr>入力例</vt:lpstr>
      <vt:lpstr>保険料表</vt:lpstr>
      <vt:lpstr>入力例!Print_Area</vt:lpstr>
      <vt:lpstr>白紙計算式あり!Print_Area</vt:lpstr>
      <vt:lpstr>入力例!Print_Titles</vt:lpstr>
      <vt:lpstr>白紙計算式あり!Print_Titles</vt:lpstr>
    </vt:vector>
  </TitlesOfParts>
  <Company>東京海上日動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 未来</dc:creator>
  <cp:lastModifiedBy>関口 孝</cp:lastModifiedBy>
  <cp:lastPrinted>2021-01-22T02:31:35Z</cp:lastPrinted>
  <dcterms:created xsi:type="dcterms:W3CDTF">2015-09-04T07:04:24Z</dcterms:created>
  <dcterms:modified xsi:type="dcterms:W3CDTF">2022-06-24T12:37:31Z</dcterms:modified>
</cp:coreProperties>
</file>